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p" sheetId="1" r:id="rId4"/>
    <sheet state="visible" name="Skeet " sheetId="2" r:id="rId5"/>
    <sheet state="visible" name="Dbls Trap" sheetId="3" r:id="rId6"/>
    <sheet state="visible" name="5-Stand" sheetId="4" r:id="rId7"/>
    <sheet state="visible" name="HOA Scores" sheetId="5" r:id="rId8"/>
  </sheets>
  <definedNames/>
  <calcPr/>
</workbook>
</file>

<file path=xl/sharedStrings.xml><?xml version="1.0" encoding="utf-8"?>
<sst xmlns="http://schemas.openxmlformats.org/spreadsheetml/2006/main" count="946" uniqueCount="126">
  <si>
    <t xml:space="preserve">Drury </t>
  </si>
  <si>
    <t>Scores</t>
  </si>
  <si>
    <t>Drury</t>
  </si>
  <si>
    <t>Panhandle</t>
  </si>
  <si>
    <t>M</t>
  </si>
  <si>
    <t>Grant Boswell</t>
  </si>
  <si>
    <t>Noah Boyer</t>
  </si>
  <si>
    <t>Avery Newell</t>
  </si>
  <si>
    <t>Trent Downey</t>
  </si>
  <si>
    <t>Layne Clubb</t>
  </si>
  <si>
    <t>Colton Cozza</t>
  </si>
  <si>
    <t>Emily Robertson</t>
  </si>
  <si>
    <t>Hayden Sanson</t>
  </si>
  <si>
    <t>Cameron Smith</t>
  </si>
  <si>
    <t>Ty Leach</t>
  </si>
  <si>
    <t>Harrison Funderburk</t>
  </si>
  <si>
    <t>Leo Nielsen</t>
  </si>
  <si>
    <t>Cullen Quinslisk</t>
  </si>
  <si>
    <t>Noah Reeves</t>
  </si>
  <si>
    <t>Hastings</t>
  </si>
  <si>
    <t>Western</t>
  </si>
  <si>
    <t>Isaac Hicks</t>
  </si>
  <si>
    <t>Kya Funkhouser</t>
  </si>
  <si>
    <t>Brandon Perry</t>
  </si>
  <si>
    <t>Hunter Gilbertson</t>
  </si>
  <si>
    <t>Hunter Martinez</t>
  </si>
  <si>
    <t>Tanner Dager</t>
  </si>
  <si>
    <t>Tucker Colby</t>
  </si>
  <si>
    <t>Hayden Thomason</t>
  </si>
  <si>
    <t>Rustin Fraser</t>
  </si>
  <si>
    <t xml:space="preserve">Hastings </t>
  </si>
  <si>
    <t>Ty Parsons</t>
  </si>
  <si>
    <t>Connors</t>
  </si>
  <si>
    <t>Fort Hays</t>
  </si>
  <si>
    <t>Tucker Carpenter</t>
  </si>
  <si>
    <t>Colin Wilson</t>
  </si>
  <si>
    <t>Colby Cook</t>
  </si>
  <si>
    <t>Adam Jones</t>
  </si>
  <si>
    <t>Barrett Swenson</t>
  </si>
  <si>
    <t>Gage Slagell</t>
  </si>
  <si>
    <t>Shay Mahnken</t>
  </si>
  <si>
    <t>Austin Hofts</t>
  </si>
  <si>
    <t>Teton Dixon</t>
  </si>
  <si>
    <t>Matthew Basore</t>
  </si>
  <si>
    <t>Kyle Frederick</t>
  </si>
  <si>
    <t>Rennick Turner</t>
  </si>
  <si>
    <t>Dalton Sinsel</t>
  </si>
  <si>
    <t>RRCC</t>
  </si>
  <si>
    <t>F</t>
  </si>
  <si>
    <t>Jaylee Bradley</t>
  </si>
  <si>
    <t>Hannah Sears</t>
  </si>
  <si>
    <t>Jonah Reed</t>
  </si>
  <si>
    <t>Katrice Lyons</t>
  </si>
  <si>
    <t>Chase Wieczorek</t>
  </si>
  <si>
    <t xml:space="preserve">Connors </t>
  </si>
  <si>
    <t>Braden Chambers</t>
  </si>
  <si>
    <t>Aaron Maltzman</t>
  </si>
  <si>
    <t>Drake Hyde</t>
  </si>
  <si>
    <t xml:space="preserve">Men's Trap Finals </t>
  </si>
  <si>
    <t>Michael Beavers</t>
  </si>
  <si>
    <t xml:space="preserve">Grant Boswell </t>
  </si>
  <si>
    <t>Chaney DuBois</t>
  </si>
  <si>
    <t>Wayne Gleese</t>
  </si>
  <si>
    <t xml:space="preserve">Ty Parsons </t>
  </si>
  <si>
    <t>Sammy Naugle</t>
  </si>
  <si>
    <t>Gunnar Casey</t>
  </si>
  <si>
    <t>Tad Dean</t>
  </si>
  <si>
    <t>Tommy Thew</t>
  </si>
  <si>
    <t>Shelby Briley</t>
  </si>
  <si>
    <t>Walker Lancaster</t>
  </si>
  <si>
    <t>Karlie Weir</t>
  </si>
  <si>
    <t>Luke Spradlin</t>
  </si>
  <si>
    <t>Ty Gurney</t>
  </si>
  <si>
    <t>Dayne Perryman</t>
  </si>
  <si>
    <t>Blane Barnes</t>
  </si>
  <si>
    <t>Kalen Putman</t>
  </si>
  <si>
    <t>Trae Brown</t>
  </si>
  <si>
    <t>Hannah Arey</t>
  </si>
  <si>
    <t>Cooper Lange</t>
  </si>
  <si>
    <t xml:space="preserve">Panhandle </t>
  </si>
  <si>
    <t>Austin Jacobs</t>
  </si>
  <si>
    <t>Destry Roye</t>
  </si>
  <si>
    <t>Bjorn Genty</t>
  </si>
  <si>
    <t>Tyler Davis</t>
  </si>
  <si>
    <t>Daniel Byers</t>
  </si>
  <si>
    <t>Rhett Green</t>
  </si>
  <si>
    <t>Zach Willis</t>
  </si>
  <si>
    <t>John Lindley</t>
  </si>
  <si>
    <t xml:space="preserve">Baylee Pence </t>
  </si>
  <si>
    <t>Shay Skaggs</t>
  </si>
  <si>
    <t>Jaden Darling</t>
  </si>
  <si>
    <t>Brady Reimer</t>
  </si>
  <si>
    <t>Thomas Reimer</t>
  </si>
  <si>
    <t>Dillon Lopez</t>
  </si>
  <si>
    <t>Jacob Yaste</t>
  </si>
  <si>
    <t>Dawson Arnett</t>
  </si>
  <si>
    <t>Lexi Wickham</t>
  </si>
  <si>
    <t>Shealynn Rasmussen</t>
  </si>
  <si>
    <t>Camden Rietcheck</t>
  </si>
  <si>
    <t>JD Biehler</t>
  </si>
  <si>
    <t>Ethan Lemuz</t>
  </si>
  <si>
    <t>Everett Schuler</t>
  </si>
  <si>
    <r>
      <rPr>
        <rFont val="Calibri"/>
        <strike/>
        <color theme="1"/>
      </rPr>
      <t xml:space="preserve">Peter Saville </t>
    </r>
    <r>
      <rPr>
        <rFont val="Calibri"/>
        <color theme="1"/>
      </rPr>
      <t>Andrew Saville</t>
    </r>
  </si>
  <si>
    <t>Monique William</t>
  </si>
  <si>
    <t>Austin Smith</t>
  </si>
  <si>
    <t>Jack Newman</t>
  </si>
  <si>
    <t xml:space="preserve">Chance Mead </t>
  </si>
  <si>
    <t>Peter Saville Andrew Saville</t>
  </si>
  <si>
    <t xml:space="preserve">Woman's Skeet Finals </t>
  </si>
  <si>
    <t xml:space="preserve">Emily Robertson </t>
  </si>
  <si>
    <t xml:space="preserve">Baylee </t>
  </si>
  <si>
    <t xml:space="preserve">Man's Skeet Finals </t>
  </si>
  <si>
    <t xml:space="preserve">Braden Chambers </t>
  </si>
  <si>
    <t>Jack Newmans</t>
  </si>
  <si>
    <t xml:space="preserve">Janner D. </t>
  </si>
  <si>
    <r>
      <rPr>
        <rFont val="Calibri"/>
        <strike/>
        <color theme="1"/>
      </rPr>
      <t xml:space="preserve">Peter Saville </t>
    </r>
    <r>
      <rPr>
        <rFont val="Calibri"/>
        <color theme="1"/>
      </rPr>
      <t>Andrew Saville</t>
    </r>
  </si>
  <si>
    <r>
      <rPr>
        <rFont val="Calibri"/>
        <strike/>
        <color theme="1"/>
      </rPr>
      <t xml:space="preserve">Peter Saville </t>
    </r>
    <r>
      <rPr>
        <rFont val="Calibri"/>
        <color theme="1"/>
      </rPr>
      <t>Andrew Saville</t>
    </r>
  </si>
  <si>
    <r>
      <rPr>
        <rFont val="Calibri"/>
        <strike/>
        <color theme="1"/>
      </rPr>
      <t xml:space="preserve">Peter Saville </t>
    </r>
    <r>
      <rPr>
        <rFont val="Calibri"/>
        <color theme="1"/>
      </rPr>
      <t>Andrew Saville</t>
    </r>
  </si>
  <si>
    <t>Trap</t>
  </si>
  <si>
    <t>Skeet</t>
  </si>
  <si>
    <t>Dbls Trap</t>
  </si>
  <si>
    <t>5-Stand</t>
  </si>
  <si>
    <t>Total</t>
  </si>
  <si>
    <t>HOA Male</t>
  </si>
  <si>
    <t>HOA Female</t>
  </si>
  <si>
    <t xml:space="preserve">Trap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</si>
</sst>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8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>
      <color theme="1"/>
      <name val="Calibri"/>
    </font>
    <font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10.0"/>
      <color theme="1"/>
      <name val="Calibri"/>
    </font>
  </fonts>
  <fills count="16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theme="4"/>
        <bgColor theme="4"/>
      </patternFill>
    </fill>
    <fill>
      <patternFill patternType="solid">
        <fgColor rgb="FFFFD700"/>
        <bgColor rgb="FFFFD700"/>
      </patternFill>
    </fill>
    <fill>
      <patternFill patternType="solid">
        <fgColor rgb="FFB7B7B7"/>
        <bgColor rgb="FFB7B7B7"/>
      </patternFill>
    </fill>
    <fill>
      <patternFill patternType="solid">
        <fgColor rgb="FF6AA84F"/>
        <bgColor rgb="FF6AA84F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980000"/>
        <bgColor rgb="FF98000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  <fill>
      <patternFill patternType="solid">
        <fgColor rgb="FFBFB5B5"/>
        <bgColor rgb="FFBFB5B5"/>
      </patternFill>
    </fill>
    <fill>
      <patternFill patternType="solid">
        <fgColor rgb="FFCC4125"/>
        <bgColor rgb="FFCC4125"/>
      </patternFill>
    </fill>
    <fill>
      <patternFill patternType="solid">
        <fgColor rgb="FFCCCCCC"/>
        <bgColor rgb="FFCCCCCC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1" fillId="0" fontId="1" numFmtId="0" xfId="0" applyAlignment="1" applyBorder="1" applyFont="1">
      <alignment horizontal="center" readingOrder="0"/>
    </xf>
    <xf borderId="1" fillId="2" fontId="1" numFmtId="0" xfId="0" applyAlignment="1" applyBorder="1" applyFont="1">
      <alignment readingOrder="0"/>
    </xf>
    <xf borderId="1" fillId="3" fontId="1" numFmtId="0" xfId="0" applyAlignment="1" applyBorder="1" applyFill="1" applyFont="1">
      <alignment readingOrder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vertical="bottom"/>
    </xf>
    <xf borderId="1" fillId="0" fontId="2" numFmtId="0" xfId="0" applyAlignment="1" applyBorder="1" applyFont="1">
      <alignment readingOrder="0" vertical="bottom"/>
    </xf>
    <xf borderId="2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4" fontId="1" numFmtId="0" xfId="0" applyBorder="1" applyFill="1" applyFont="1"/>
    <xf borderId="1" fillId="0" fontId="1" numFmtId="0" xfId="0" applyBorder="1" applyFont="1"/>
    <xf borderId="1" fillId="5" fontId="1" numFmtId="0" xfId="0" applyAlignment="1" applyBorder="1" applyFill="1" applyFont="1">
      <alignment readingOrder="0"/>
    </xf>
    <xf borderId="1" fillId="6" fontId="1" numFmtId="0" xfId="0" applyAlignment="1" applyBorder="1" applyFill="1" applyFont="1">
      <alignment readingOrder="0"/>
    </xf>
    <xf borderId="9" fillId="0" fontId="2" numFmtId="0" xfId="0" applyAlignment="1" applyBorder="1" applyFont="1">
      <alignment vertical="bottom"/>
    </xf>
    <xf borderId="9" fillId="0" fontId="2" numFmtId="0" xfId="0" applyAlignment="1" applyBorder="1" applyFont="1">
      <alignment readingOrder="0" vertical="bottom"/>
    </xf>
    <xf borderId="10" fillId="0" fontId="1" numFmtId="0" xfId="0" applyAlignment="1" applyBorder="1" applyFont="1">
      <alignment horizontal="center" readingOrder="0"/>
    </xf>
    <xf borderId="10" fillId="0" fontId="2" numFmtId="0" xfId="0" applyAlignment="1" applyBorder="1" applyFont="1">
      <alignment vertical="bottom"/>
    </xf>
    <xf borderId="0" fillId="5" fontId="1" numFmtId="0" xfId="0" applyAlignment="1" applyFont="1">
      <alignment readingOrder="0"/>
    </xf>
    <xf borderId="1" fillId="0" fontId="3" numFmtId="0" xfId="0" applyAlignment="1" applyBorder="1" applyFont="1">
      <alignment horizontal="center" readingOrder="0"/>
    </xf>
    <xf borderId="1" fillId="0" fontId="3" numFmtId="0" xfId="0" applyAlignment="1" applyBorder="1" applyFont="1">
      <alignment readingOrder="0"/>
    </xf>
    <xf borderId="1" fillId="0" fontId="1" numFmtId="0" xfId="0" applyAlignment="1" applyBorder="1" applyFont="1">
      <alignment readingOrder="0"/>
    </xf>
    <xf borderId="1" fillId="7" fontId="1" numFmtId="0" xfId="0" applyAlignment="1" applyBorder="1" applyFill="1" applyFont="1">
      <alignment readingOrder="0"/>
    </xf>
    <xf borderId="1" fillId="8" fontId="1" numFmtId="0" xfId="0" applyAlignment="1" applyBorder="1" applyFill="1" applyFont="1">
      <alignment readingOrder="0"/>
    </xf>
    <xf borderId="10" fillId="0" fontId="1" numFmtId="0" xfId="0" applyBorder="1" applyFont="1"/>
    <xf borderId="1" fillId="9" fontId="1" numFmtId="0" xfId="0" applyAlignment="1" applyBorder="1" applyFill="1" applyFont="1">
      <alignment readingOrder="0"/>
    </xf>
    <xf borderId="11" fillId="0" fontId="1" numFmtId="0" xfId="0" applyBorder="1" applyFont="1"/>
    <xf borderId="12" fillId="0" fontId="1" numFmtId="0" xfId="0" applyBorder="1" applyFont="1"/>
    <xf borderId="0" fillId="7" fontId="1" numFmtId="0" xfId="0" applyAlignment="1" applyFont="1">
      <alignment readingOrder="0"/>
    </xf>
    <xf borderId="0" fillId="10" fontId="1" numFmtId="0" xfId="0" applyAlignment="1" applyFill="1" applyFont="1">
      <alignment readingOrder="0"/>
    </xf>
    <xf borderId="1" fillId="0" fontId="4" numFmtId="0" xfId="0" applyAlignment="1" applyBorder="1" applyFont="1">
      <alignment horizontal="center" vertical="bottom"/>
    </xf>
    <xf borderId="1" fillId="11" fontId="5" numFmtId="0" xfId="0" applyAlignment="1" applyBorder="1" applyFill="1" applyFont="1">
      <alignment vertical="bottom"/>
    </xf>
    <xf borderId="1" fillId="11" fontId="4" numFmtId="0" xfId="0" applyAlignment="1" applyBorder="1" applyFont="1">
      <alignment readingOrder="0" vertical="bottom"/>
    </xf>
    <xf borderId="0" fillId="11" fontId="4" numFmtId="0" xfId="0" applyAlignment="1" applyFont="1">
      <alignment vertical="bottom"/>
    </xf>
    <xf borderId="0" fillId="0" fontId="4" numFmtId="0" xfId="0" applyAlignment="1" applyFont="1">
      <alignment horizontal="center" vertical="bottom"/>
    </xf>
    <xf borderId="0" fillId="12" fontId="1" numFmtId="0" xfId="0" applyAlignment="1" applyFill="1" applyFont="1">
      <alignment readingOrder="0"/>
    </xf>
    <xf borderId="0" fillId="4" fontId="4" numFmtId="164" xfId="0" applyAlignment="1" applyFont="1" applyNumberFormat="1">
      <alignment horizontal="center" readingOrder="0" vertical="bottom"/>
    </xf>
    <xf borderId="1" fillId="11" fontId="6" numFmtId="0" xfId="0" applyAlignment="1" applyBorder="1" applyFont="1">
      <alignment readingOrder="0" vertical="bottom"/>
    </xf>
    <xf borderId="0" fillId="11" fontId="6" numFmtId="0" xfId="0" applyAlignment="1" applyFont="1">
      <alignment vertical="bottom"/>
    </xf>
    <xf borderId="0" fillId="0" fontId="4" numFmtId="164" xfId="0" applyAlignment="1" applyFont="1" applyNumberFormat="1">
      <alignment horizontal="center" readingOrder="0" vertical="bottom"/>
    </xf>
    <xf borderId="0" fillId="11" fontId="5" numFmtId="0" xfId="0" applyAlignment="1" applyFont="1">
      <alignment readingOrder="0" vertical="bottom"/>
    </xf>
    <xf borderId="1" fillId="11" fontId="7" numFmtId="0" xfId="0" applyAlignment="1" applyBorder="1" applyFont="1">
      <alignment vertical="bottom"/>
    </xf>
    <xf borderId="1" fillId="11" fontId="2" numFmtId="0" xfId="0" applyAlignment="1" applyBorder="1" applyFont="1">
      <alignment readingOrder="0" vertical="bottom"/>
    </xf>
    <xf borderId="0" fillId="11" fontId="2" numFmtId="0" xfId="0" applyAlignment="1" applyFont="1">
      <alignment vertical="bottom"/>
    </xf>
    <xf borderId="0" fillId="3" fontId="1" numFmtId="0" xfId="0" applyAlignment="1" applyFont="1">
      <alignment readingOrder="0"/>
    </xf>
    <xf borderId="1" fillId="0" fontId="2" numFmtId="0" xfId="0" applyAlignment="1" applyBorder="1" applyFont="1">
      <alignment horizontal="center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center" vertical="bottom"/>
    </xf>
    <xf borderId="0" fillId="6" fontId="1" numFmtId="0" xfId="0" applyAlignment="1" applyFont="1">
      <alignment readingOrder="0"/>
    </xf>
    <xf borderId="1" fillId="0" fontId="2" numFmtId="0" xfId="0" applyAlignment="1" applyBorder="1" applyFont="1">
      <alignment readingOrder="0"/>
    </xf>
    <xf borderId="9" fillId="0" fontId="1" numFmtId="0" xfId="0" applyAlignment="1" applyBorder="1" applyFont="1">
      <alignment readingOrder="0"/>
    </xf>
    <xf borderId="0" fillId="8" fontId="1" numFmtId="0" xfId="0" applyAlignment="1" applyFont="1">
      <alignment readingOrder="0"/>
    </xf>
    <xf borderId="0" fillId="9" fontId="1" numFmtId="0" xfId="0" applyAlignment="1" applyFont="1">
      <alignment readingOrder="0"/>
    </xf>
    <xf borderId="8" fillId="0" fontId="1" numFmtId="0" xfId="0" applyBorder="1" applyFont="1"/>
    <xf borderId="1" fillId="4" fontId="1" numFmtId="0" xfId="0" applyBorder="1" applyFont="1"/>
    <xf borderId="0" fillId="4" fontId="1" numFmtId="164" xfId="0" applyAlignment="1" applyFont="1" applyNumberFormat="1">
      <alignment readingOrder="0"/>
    </xf>
    <xf borderId="12" fillId="11" fontId="5" numFmtId="0" xfId="0" applyAlignment="1" applyBorder="1" applyFont="1">
      <alignment vertical="bottom"/>
    </xf>
    <xf borderId="12" fillId="11" fontId="7" numFmtId="0" xfId="0" applyAlignment="1" applyBorder="1" applyFont="1">
      <alignment vertical="bottom"/>
    </xf>
    <xf borderId="0" fillId="11" fontId="4" numFmtId="0" xfId="0" applyAlignment="1" applyFont="1">
      <alignment readingOrder="0" vertical="bottom"/>
    </xf>
    <xf borderId="0" fillId="0" fontId="1" numFmtId="0" xfId="0" applyAlignment="1" applyFont="1">
      <alignment horizontal="center" readingOrder="0"/>
    </xf>
    <xf borderId="1" fillId="2" fontId="1" numFmtId="0" xfId="0" applyBorder="1" applyFont="1"/>
    <xf borderId="1" fillId="10" fontId="1" numFmtId="0" xfId="0" applyBorder="1" applyFont="1"/>
    <xf borderId="0" fillId="10" fontId="1" numFmtId="0" xfId="0" applyFont="1"/>
    <xf borderId="1" fillId="5" fontId="1" numFmtId="0" xfId="0" applyBorder="1" applyFont="1"/>
    <xf borderId="1" fillId="13" fontId="1" numFmtId="0" xfId="0" applyBorder="1" applyFill="1" applyFont="1"/>
    <xf borderId="1" fillId="6" fontId="1" numFmtId="0" xfId="0" applyBorder="1" applyFont="1"/>
    <xf borderId="1" fillId="14" fontId="1" numFmtId="0" xfId="0" applyBorder="1" applyFill="1" applyFont="1"/>
    <xf borderId="1" fillId="8" fontId="1" numFmtId="0" xfId="0" applyBorder="1" applyFont="1"/>
    <xf borderId="1" fillId="7" fontId="1" numFmtId="0" xfId="0" applyBorder="1" applyFont="1"/>
    <xf borderId="1" fillId="3" fontId="1" numFmtId="0" xfId="0" applyBorder="1" applyFont="1"/>
    <xf borderId="1" fillId="9" fontId="1" numFmtId="0" xfId="0" applyBorder="1" applyFont="1"/>
    <xf borderId="1" fillId="0" fontId="1" numFmtId="0" xfId="0" applyAlignment="1" applyBorder="1" applyFont="1">
      <alignment horizontal="left" readingOrder="0"/>
    </xf>
    <xf borderId="4" fillId="10" fontId="1" numFmtId="0" xfId="0" applyAlignment="1" applyBorder="1" applyFont="1">
      <alignment readingOrder="0"/>
    </xf>
    <xf borderId="4" fillId="10" fontId="1" numFmtId="0" xfId="0" applyBorder="1" applyFont="1"/>
    <xf borderId="1" fillId="15" fontId="1" numFmtId="0" xfId="0" applyBorder="1" applyFill="1" applyFont="1"/>
    <xf borderId="0" fillId="0" fontId="1" numFmtId="0" xfId="0" applyFont="1"/>
  </cellXfs>
  <cellStyles count="1">
    <cellStyle xfId="0" name="Normal" builtinId="0"/>
  </cellStyles>
  <dxfs count="1">
    <dxf>
      <font/>
      <fill>
        <patternFill patternType="solid">
          <fgColor rgb="FFFFD700"/>
          <bgColor rgb="FFFFD7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5"/>
    <col customWidth="1" min="6" max="6" width="15.25"/>
    <col customWidth="1" min="9" max="9" width="17.25"/>
  </cols>
  <sheetData>
    <row r="1">
      <c r="A1" s="1" t="s">
        <v>0</v>
      </c>
      <c r="D1" s="2" t="s">
        <v>1</v>
      </c>
      <c r="F1" s="3" t="s">
        <v>2</v>
      </c>
      <c r="I1" s="4" t="s">
        <v>3</v>
      </c>
    </row>
    <row r="2">
      <c r="A2" s="5">
        <v>1.0</v>
      </c>
      <c r="B2" s="2" t="s">
        <v>4</v>
      </c>
      <c r="C2" s="6" t="s">
        <v>5</v>
      </c>
      <c r="D2" s="7">
        <v>99.0</v>
      </c>
      <c r="F2" s="8" t="str">
        <f t="array" ref="F2:G6">sortn(C2:D12,5,,2,false)</f>
        <v>Grant Boswell</v>
      </c>
      <c r="G2" s="9">
        <v>99.0</v>
      </c>
      <c r="I2" s="8" t="str">
        <f t="array" ref="I2:J6">sortn(C60:D71,5,,2,false)</f>
        <v>Destry Roye</v>
      </c>
      <c r="J2" s="9">
        <v>98.0</v>
      </c>
    </row>
    <row r="3">
      <c r="A3" s="5">
        <v>2.0</v>
      </c>
      <c r="B3" s="2" t="s">
        <v>4</v>
      </c>
      <c r="C3" s="6" t="s">
        <v>6</v>
      </c>
      <c r="D3" s="7">
        <v>94.0</v>
      </c>
      <c r="F3" s="10" t="s">
        <v>7</v>
      </c>
      <c r="G3" s="11">
        <v>99.0</v>
      </c>
      <c r="I3" s="10" t="s">
        <v>8</v>
      </c>
      <c r="J3" s="11">
        <v>98.0</v>
      </c>
    </row>
    <row r="4">
      <c r="A4" s="5">
        <v>3.0</v>
      </c>
      <c r="B4" s="2" t="s">
        <v>4</v>
      </c>
      <c r="C4" s="6" t="s">
        <v>9</v>
      </c>
      <c r="D4" s="7">
        <v>93.0</v>
      </c>
      <c r="F4" s="10" t="s">
        <v>10</v>
      </c>
      <c r="G4" s="11">
        <v>97.0</v>
      </c>
      <c r="I4" s="10" t="s">
        <v>11</v>
      </c>
      <c r="J4" s="11">
        <v>97.0</v>
      </c>
    </row>
    <row r="5">
      <c r="A5" s="5">
        <v>4.0</v>
      </c>
      <c r="B5" s="2" t="s">
        <v>4</v>
      </c>
      <c r="C5" s="6" t="s">
        <v>10</v>
      </c>
      <c r="D5" s="7">
        <v>97.0</v>
      </c>
      <c r="F5" s="10" t="s">
        <v>12</v>
      </c>
      <c r="G5" s="11">
        <v>96.0</v>
      </c>
      <c r="I5" s="10" t="s">
        <v>13</v>
      </c>
      <c r="J5" s="11">
        <v>94.0</v>
      </c>
    </row>
    <row r="6">
      <c r="A6" s="5">
        <v>5.0</v>
      </c>
      <c r="B6" s="2" t="s">
        <v>4</v>
      </c>
      <c r="C6" s="6" t="s">
        <v>7</v>
      </c>
      <c r="D6" s="7">
        <v>99.0</v>
      </c>
      <c r="F6" s="12" t="s">
        <v>14</v>
      </c>
      <c r="G6" s="13">
        <v>96.0</v>
      </c>
      <c r="I6" s="12" t="s">
        <v>15</v>
      </c>
      <c r="J6" s="13">
        <v>94.0</v>
      </c>
    </row>
    <row r="7">
      <c r="A7" s="5">
        <v>6.0</v>
      </c>
      <c r="B7" s="2" t="s">
        <v>4</v>
      </c>
      <c r="C7" s="6" t="s">
        <v>16</v>
      </c>
      <c r="D7" s="7">
        <v>82.0</v>
      </c>
      <c r="G7" s="14">
        <f>sum(G2:G6)</f>
        <v>487</v>
      </c>
      <c r="J7" s="15">
        <f>Sum(J2:J6)</f>
        <v>481</v>
      </c>
    </row>
    <row r="8">
      <c r="A8" s="5">
        <v>7.0</v>
      </c>
      <c r="B8" s="2" t="s">
        <v>4</v>
      </c>
      <c r="C8" s="6" t="s">
        <v>17</v>
      </c>
      <c r="D8" s="7">
        <v>92.0</v>
      </c>
    </row>
    <row r="9">
      <c r="A9" s="5">
        <v>8.0</v>
      </c>
      <c r="B9" s="2" t="s">
        <v>4</v>
      </c>
      <c r="C9" s="6" t="s">
        <v>18</v>
      </c>
      <c r="D9" s="7">
        <v>95.0</v>
      </c>
      <c r="F9" s="16" t="s">
        <v>19</v>
      </c>
      <c r="I9" s="17" t="s">
        <v>20</v>
      </c>
    </row>
    <row r="10">
      <c r="A10" s="5">
        <v>9.0</v>
      </c>
      <c r="B10" s="2" t="s">
        <v>4</v>
      </c>
      <c r="C10" s="6" t="s">
        <v>12</v>
      </c>
      <c r="D10" s="7">
        <v>96.0</v>
      </c>
      <c r="F10" s="8" t="str">
        <f t="array" ref="F10:G14">sortn(C16:D30,5,,2,false)</f>
        <v>Ty Parsons</v>
      </c>
      <c r="G10" s="9">
        <v>99.0</v>
      </c>
      <c r="I10" s="8" t="str">
        <f t="array" ref="I10:J14">sortn(C74:D84,5,,2,false)</f>
        <v>Baylee Pence </v>
      </c>
      <c r="J10" s="9">
        <v>99.0</v>
      </c>
    </row>
    <row r="11">
      <c r="A11" s="5">
        <v>10.0</v>
      </c>
      <c r="B11" s="2" t="s">
        <v>4</v>
      </c>
      <c r="C11" s="6" t="s">
        <v>14</v>
      </c>
      <c r="D11" s="7">
        <v>96.0</v>
      </c>
      <c r="F11" s="10" t="s">
        <v>21</v>
      </c>
      <c r="G11" s="11">
        <v>98.0</v>
      </c>
      <c r="I11" s="10" t="s">
        <v>22</v>
      </c>
      <c r="J11" s="11">
        <v>97.0</v>
      </c>
    </row>
    <row r="12">
      <c r="A12" s="5">
        <v>11.0</v>
      </c>
      <c r="B12" s="2" t="s">
        <v>4</v>
      </c>
      <c r="C12" s="18" t="s">
        <v>23</v>
      </c>
      <c r="D12" s="19">
        <v>0.0</v>
      </c>
      <c r="F12" s="10" t="s">
        <v>24</v>
      </c>
      <c r="G12" s="11">
        <v>97.0</v>
      </c>
      <c r="I12" s="10" t="s">
        <v>25</v>
      </c>
      <c r="J12" s="11">
        <v>97.0</v>
      </c>
    </row>
    <row r="13">
      <c r="B13" s="20"/>
      <c r="C13" s="21"/>
      <c r="D13" s="21"/>
      <c r="F13" s="10" t="s">
        <v>26</v>
      </c>
      <c r="G13" s="11">
        <v>96.0</v>
      </c>
      <c r="I13" s="10" t="s">
        <v>27</v>
      </c>
      <c r="J13" s="11">
        <v>97.0</v>
      </c>
    </row>
    <row r="14">
      <c r="F14" s="12" t="s">
        <v>28</v>
      </c>
      <c r="G14" s="13">
        <v>96.0</v>
      </c>
      <c r="I14" s="12" t="s">
        <v>29</v>
      </c>
      <c r="J14" s="13">
        <v>96.0</v>
      </c>
    </row>
    <row r="15">
      <c r="A15" s="22" t="s">
        <v>30</v>
      </c>
      <c r="D15" s="2" t="s">
        <v>1</v>
      </c>
      <c r="G15" s="15">
        <f>sum(G10:G14)</f>
        <v>486</v>
      </c>
      <c r="J15" s="15">
        <f>sum(J10:J14)</f>
        <v>486</v>
      </c>
    </row>
    <row r="16">
      <c r="A16" s="5">
        <v>1.0</v>
      </c>
      <c r="B16" s="23" t="s">
        <v>4</v>
      </c>
      <c r="C16" s="24" t="s">
        <v>26</v>
      </c>
      <c r="D16" s="25">
        <v>96.0</v>
      </c>
    </row>
    <row r="17">
      <c r="A17" s="5">
        <v>2.0</v>
      </c>
      <c r="B17" s="23" t="s">
        <v>4</v>
      </c>
      <c r="C17" s="24" t="s">
        <v>31</v>
      </c>
      <c r="D17" s="25">
        <v>99.0</v>
      </c>
      <c r="F17" s="26" t="s">
        <v>32</v>
      </c>
      <c r="I17" s="27" t="s">
        <v>33</v>
      </c>
    </row>
    <row r="18">
      <c r="A18" s="5">
        <v>3.0</v>
      </c>
      <c r="B18" s="23" t="s">
        <v>4</v>
      </c>
      <c r="C18" s="24" t="s">
        <v>24</v>
      </c>
      <c r="D18" s="25">
        <v>97.0</v>
      </c>
      <c r="F18" s="8" t="str">
        <f t="array" ref="F18:G22">sortn(C33:D57,5,,2,false)</f>
        <v>Ty Gurney</v>
      </c>
      <c r="G18" s="9">
        <v>94.0</v>
      </c>
      <c r="I18" s="8" t="str">
        <f t="array" ref="I18:J22">sortn(C87:D101,5,,2,false)</f>
        <v>Ethan Lemuz</v>
      </c>
      <c r="J18" s="9">
        <v>98.0</v>
      </c>
    </row>
    <row r="19">
      <c r="A19" s="5">
        <v>4.0</v>
      </c>
      <c r="B19" s="23" t="s">
        <v>4</v>
      </c>
      <c r="C19" s="24" t="s">
        <v>34</v>
      </c>
      <c r="D19" s="25">
        <v>88.0</v>
      </c>
      <c r="F19" s="10" t="s">
        <v>35</v>
      </c>
      <c r="G19" s="11">
        <v>94.0</v>
      </c>
      <c r="I19" s="10" t="s">
        <v>36</v>
      </c>
      <c r="J19" s="11">
        <v>97.0</v>
      </c>
    </row>
    <row r="20">
      <c r="A20" s="5">
        <v>5.0</v>
      </c>
      <c r="B20" s="23" t="s">
        <v>4</v>
      </c>
      <c r="C20" s="24" t="s">
        <v>21</v>
      </c>
      <c r="D20" s="25">
        <v>98.0</v>
      </c>
      <c r="F20" s="10" t="s">
        <v>37</v>
      </c>
      <c r="G20" s="11">
        <v>92.0</v>
      </c>
      <c r="I20" s="10" t="s">
        <v>38</v>
      </c>
      <c r="J20" s="11">
        <v>97.0</v>
      </c>
    </row>
    <row r="21">
      <c r="A21" s="5">
        <v>6.0</v>
      </c>
      <c r="B21" s="23" t="s">
        <v>4</v>
      </c>
      <c r="C21" s="24" t="s">
        <v>28</v>
      </c>
      <c r="D21" s="25">
        <v>96.0</v>
      </c>
      <c r="F21" s="10" t="s">
        <v>39</v>
      </c>
      <c r="G21" s="11">
        <v>92.0</v>
      </c>
      <c r="I21" s="10" t="s">
        <v>40</v>
      </c>
      <c r="J21" s="11">
        <v>95.0</v>
      </c>
    </row>
    <row r="22">
      <c r="A22" s="5">
        <v>7.0</v>
      </c>
      <c r="B22" s="23" t="s">
        <v>4</v>
      </c>
      <c r="C22" s="24" t="s">
        <v>41</v>
      </c>
      <c r="D22" s="25">
        <v>96.0</v>
      </c>
      <c r="F22" s="10" t="s">
        <v>42</v>
      </c>
      <c r="G22" s="11">
        <v>92.0</v>
      </c>
      <c r="I22" s="12" t="s">
        <v>43</v>
      </c>
      <c r="J22" s="13">
        <v>94.0</v>
      </c>
    </row>
    <row r="23">
      <c r="A23" s="5">
        <v>8.0</v>
      </c>
      <c r="B23" s="23" t="s">
        <v>4</v>
      </c>
      <c r="C23" s="24" t="s">
        <v>44</v>
      </c>
      <c r="D23" s="25">
        <v>95.0</v>
      </c>
      <c r="F23" s="28"/>
      <c r="G23" s="15">
        <f>sum(G18:G22)</f>
        <v>464</v>
      </c>
      <c r="J23" s="15">
        <f>sum(J18:J22)</f>
        <v>481</v>
      </c>
    </row>
    <row r="24">
      <c r="A24" s="5">
        <v>9.0</v>
      </c>
      <c r="B24" s="23" t="s">
        <v>4</v>
      </c>
      <c r="C24" s="24" t="s">
        <v>45</v>
      </c>
      <c r="D24" s="25">
        <v>90.0</v>
      </c>
    </row>
    <row r="25">
      <c r="A25" s="5">
        <v>10.0</v>
      </c>
      <c r="B25" s="23" t="s">
        <v>4</v>
      </c>
      <c r="C25" s="24" t="s">
        <v>46</v>
      </c>
      <c r="D25" s="25">
        <v>93.0</v>
      </c>
      <c r="F25" s="29" t="s">
        <v>47</v>
      </c>
    </row>
    <row r="26">
      <c r="A26" s="5">
        <v>11.0</v>
      </c>
      <c r="B26" s="23" t="s">
        <v>48</v>
      </c>
      <c r="C26" s="24" t="s">
        <v>49</v>
      </c>
      <c r="D26" s="25">
        <v>95.0</v>
      </c>
      <c r="F26" s="30" t="str">
        <f t="shared" ref="F26:G26" si="1">C104</f>
        <v>Chance Mead </v>
      </c>
      <c r="G26" s="31">
        <f t="shared" si="1"/>
        <v>95</v>
      </c>
    </row>
    <row r="27">
      <c r="A27" s="5">
        <v>12.0</v>
      </c>
      <c r="B27" s="23" t="s">
        <v>48</v>
      </c>
      <c r="C27" s="24" t="s">
        <v>50</v>
      </c>
      <c r="D27" s="25">
        <v>89.0</v>
      </c>
      <c r="G27" s="15">
        <f>sum(G26)</f>
        <v>95</v>
      </c>
    </row>
    <row r="28">
      <c r="A28" s="5">
        <v>13.0</v>
      </c>
      <c r="B28" s="23" t="s">
        <v>4</v>
      </c>
      <c r="C28" s="24" t="s">
        <v>51</v>
      </c>
      <c r="D28" s="25">
        <v>78.0</v>
      </c>
    </row>
    <row r="29">
      <c r="A29" s="5">
        <v>14.0</v>
      </c>
      <c r="B29" s="23" t="s">
        <v>48</v>
      </c>
      <c r="C29" s="24" t="s">
        <v>52</v>
      </c>
      <c r="D29" s="25">
        <v>82.0</v>
      </c>
    </row>
    <row r="30">
      <c r="A30" s="5">
        <v>15.0</v>
      </c>
      <c r="B30" s="23" t="s">
        <v>4</v>
      </c>
      <c r="C30" s="24" t="s">
        <v>53</v>
      </c>
      <c r="D30" s="25">
        <v>96.0</v>
      </c>
    </row>
    <row r="32">
      <c r="A32" s="32" t="s">
        <v>54</v>
      </c>
      <c r="D32" s="2" t="s">
        <v>1</v>
      </c>
      <c r="F32" s="33"/>
    </row>
    <row r="33">
      <c r="A33" s="5">
        <v>1.0</v>
      </c>
      <c r="B33" s="34" t="s">
        <v>4</v>
      </c>
      <c r="C33" s="35" t="s">
        <v>55</v>
      </c>
      <c r="D33" s="36">
        <v>91.0</v>
      </c>
      <c r="E33" s="37"/>
      <c r="G33" s="38"/>
    </row>
    <row r="34">
      <c r="A34" s="5">
        <v>2.0</v>
      </c>
      <c r="B34" s="34" t="s">
        <v>4</v>
      </c>
      <c r="C34" s="35" t="s">
        <v>56</v>
      </c>
      <c r="D34" s="36">
        <v>82.0</v>
      </c>
      <c r="E34" s="37"/>
      <c r="G34" s="38"/>
    </row>
    <row r="35">
      <c r="A35" s="5">
        <v>3.0</v>
      </c>
      <c r="B35" s="34" t="s">
        <v>4</v>
      </c>
      <c r="C35" s="35" t="s">
        <v>57</v>
      </c>
      <c r="D35" s="36">
        <v>89.0</v>
      </c>
      <c r="E35" s="37"/>
      <c r="F35" s="39" t="s">
        <v>58</v>
      </c>
      <c r="G35" s="38"/>
    </row>
    <row r="36">
      <c r="A36" s="5">
        <v>4.0</v>
      </c>
      <c r="B36" s="34" t="s">
        <v>4</v>
      </c>
      <c r="C36" s="35" t="s">
        <v>59</v>
      </c>
      <c r="D36" s="36">
        <v>83.0</v>
      </c>
      <c r="E36" s="37"/>
      <c r="F36" s="5" t="s">
        <v>60</v>
      </c>
      <c r="G36" s="40">
        <v>45449.0</v>
      </c>
    </row>
    <row r="37">
      <c r="A37" s="5">
        <v>5.0</v>
      </c>
      <c r="B37" s="34" t="s">
        <v>4</v>
      </c>
      <c r="C37" s="35" t="s">
        <v>61</v>
      </c>
      <c r="D37" s="41">
        <v>87.0</v>
      </c>
      <c r="E37" s="42"/>
      <c r="F37" s="5" t="s">
        <v>7</v>
      </c>
      <c r="G37" s="43">
        <v>45325.0</v>
      </c>
    </row>
    <row r="38">
      <c r="A38" s="5">
        <v>6.0</v>
      </c>
      <c r="B38" s="34" t="s">
        <v>4</v>
      </c>
      <c r="C38" s="35" t="s">
        <v>62</v>
      </c>
      <c r="D38" s="41">
        <v>84.0</v>
      </c>
      <c r="E38" s="42"/>
      <c r="F38" s="5" t="s">
        <v>63</v>
      </c>
      <c r="G38" s="43">
        <v>45387.0</v>
      </c>
    </row>
    <row r="39">
      <c r="A39" s="5">
        <v>7.0</v>
      </c>
      <c r="B39" s="34" t="s">
        <v>4</v>
      </c>
      <c r="C39" s="35" t="s">
        <v>64</v>
      </c>
      <c r="D39" s="36">
        <v>82.0</v>
      </c>
      <c r="E39" s="37"/>
      <c r="G39" s="38"/>
    </row>
    <row r="40">
      <c r="A40" s="5">
        <v>8.0</v>
      </c>
      <c r="B40" s="34" t="s">
        <v>4</v>
      </c>
      <c r="C40" s="35" t="s">
        <v>65</v>
      </c>
      <c r="D40" s="36">
        <v>91.0</v>
      </c>
      <c r="E40" s="37"/>
      <c r="G40" s="38"/>
    </row>
    <row r="41">
      <c r="A41" s="5">
        <v>9.0</v>
      </c>
      <c r="B41" s="34" t="s">
        <v>4</v>
      </c>
      <c r="C41" s="35" t="s">
        <v>66</v>
      </c>
      <c r="D41" s="41">
        <v>91.0</v>
      </c>
      <c r="E41" s="42"/>
      <c r="G41" s="38"/>
    </row>
    <row r="42">
      <c r="A42" s="5">
        <v>10.0</v>
      </c>
      <c r="B42" s="34" t="s">
        <v>4</v>
      </c>
      <c r="C42" s="44" t="s">
        <v>67</v>
      </c>
      <c r="D42" s="36">
        <v>83.0</v>
      </c>
      <c r="E42" s="37"/>
      <c r="G42" s="38"/>
    </row>
    <row r="43">
      <c r="A43" s="5">
        <v>11.0</v>
      </c>
      <c r="B43" s="34" t="s">
        <v>4</v>
      </c>
      <c r="C43" s="35" t="s">
        <v>37</v>
      </c>
      <c r="D43" s="36">
        <v>92.0</v>
      </c>
      <c r="E43" s="37"/>
      <c r="G43" s="38"/>
    </row>
    <row r="44">
      <c r="A44" s="5">
        <v>12.0</v>
      </c>
      <c r="B44" s="34" t="s">
        <v>48</v>
      </c>
      <c r="C44" s="45" t="s">
        <v>68</v>
      </c>
      <c r="D44" s="46">
        <v>80.0</v>
      </c>
      <c r="E44" s="47"/>
      <c r="G44" s="38"/>
    </row>
    <row r="45">
      <c r="A45" s="5">
        <v>13.0</v>
      </c>
      <c r="B45" s="34" t="s">
        <v>4</v>
      </c>
      <c r="C45" s="35" t="s">
        <v>39</v>
      </c>
      <c r="D45" s="36">
        <v>92.0</v>
      </c>
      <c r="E45" s="37"/>
      <c r="G45" s="38"/>
    </row>
    <row r="46">
      <c r="A46" s="5">
        <v>14.0</v>
      </c>
      <c r="B46" s="34" t="s">
        <v>4</v>
      </c>
      <c r="C46" s="35" t="s">
        <v>69</v>
      </c>
      <c r="D46" s="36">
        <v>0.0</v>
      </c>
      <c r="E46" s="37"/>
      <c r="G46" s="38"/>
    </row>
    <row r="47">
      <c r="A47" s="5">
        <v>15.0</v>
      </c>
      <c r="B47" s="34" t="s">
        <v>4</v>
      </c>
      <c r="C47" s="35" t="s">
        <v>42</v>
      </c>
      <c r="D47" s="36">
        <v>92.0</v>
      </c>
      <c r="E47" s="37"/>
      <c r="G47" s="38"/>
    </row>
    <row r="48">
      <c r="A48" s="5">
        <v>16.0</v>
      </c>
      <c r="B48" s="34" t="s">
        <v>48</v>
      </c>
      <c r="C48" s="35" t="s">
        <v>70</v>
      </c>
      <c r="D48" s="36">
        <v>85.0</v>
      </c>
      <c r="E48" s="37"/>
      <c r="G48" s="38"/>
    </row>
    <row r="49">
      <c r="A49" s="5">
        <v>17.0</v>
      </c>
      <c r="B49" s="34" t="s">
        <v>4</v>
      </c>
      <c r="C49" s="35" t="s">
        <v>71</v>
      </c>
      <c r="D49" s="36">
        <v>92.0</v>
      </c>
      <c r="E49" s="37"/>
      <c r="G49" s="38"/>
    </row>
    <row r="50">
      <c r="A50" s="5">
        <v>18.0</v>
      </c>
      <c r="B50" s="34" t="s">
        <v>4</v>
      </c>
      <c r="C50" s="35" t="s">
        <v>72</v>
      </c>
      <c r="D50" s="36">
        <v>94.0</v>
      </c>
      <c r="E50" s="37"/>
      <c r="G50" s="38"/>
    </row>
    <row r="51">
      <c r="A51" s="5">
        <v>19.0</v>
      </c>
      <c r="B51" s="34" t="s">
        <v>4</v>
      </c>
      <c r="C51" s="35" t="s">
        <v>73</v>
      </c>
      <c r="D51" s="36">
        <v>90.0</v>
      </c>
      <c r="E51" s="37"/>
      <c r="G51" s="38"/>
    </row>
    <row r="52">
      <c r="A52" s="5">
        <v>20.0</v>
      </c>
      <c r="B52" s="34" t="s">
        <v>4</v>
      </c>
      <c r="C52" s="35" t="s">
        <v>74</v>
      </c>
      <c r="D52" s="36">
        <v>92.0</v>
      </c>
      <c r="E52" s="37"/>
      <c r="G52" s="38"/>
    </row>
    <row r="53">
      <c r="A53" s="5">
        <v>21.0</v>
      </c>
      <c r="B53" s="34" t="s">
        <v>4</v>
      </c>
      <c r="C53" s="35" t="s">
        <v>75</v>
      </c>
      <c r="D53" s="36">
        <v>88.0</v>
      </c>
      <c r="E53" s="37"/>
      <c r="G53" s="38"/>
    </row>
    <row r="54">
      <c r="A54" s="5">
        <v>22.0</v>
      </c>
      <c r="B54" s="34" t="s">
        <v>4</v>
      </c>
      <c r="C54" s="35" t="s">
        <v>76</v>
      </c>
      <c r="D54" s="36">
        <v>81.0</v>
      </c>
      <c r="E54" s="37"/>
      <c r="G54" s="38"/>
    </row>
    <row r="55">
      <c r="A55" s="5">
        <v>23.0</v>
      </c>
      <c r="B55" s="34" t="s">
        <v>48</v>
      </c>
      <c r="C55" s="35" t="s">
        <v>77</v>
      </c>
      <c r="D55" s="36">
        <v>88.0</v>
      </c>
      <c r="E55" s="37"/>
      <c r="G55" s="38"/>
    </row>
    <row r="56">
      <c r="A56" s="5">
        <v>24.0</v>
      </c>
      <c r="B56" s="34" t="s">
        <v>4</v>
      </c>
      <c r="C56" s="35" t="s">
        <v>78</v>
      </c>
      <c r="D56" s="36">
        <v>83.0</v>
      </c>
      <c r="E56" s="37"/>
      <c r="G56" s="38"/>
    </row>
    <row r="57">
      <c r="A57" s="5">
        <v>25.0</v>
      </c>
      <c r="B57" s="34" t="s">
        <v>4</v>
      </c>
      <c r="C57" s="35" t="s">
        <v>35</v>
      </c>
      <c r="D57" s="36">
        <v>94.0</v>
      </c>
      <c r="E57" s="37"/>
      <c r="G57" s="38"/>
    </row>
    <row r="59">
      <c r="A59" s="48" t="s">
        <v>79</v>
      </c>
      <c r="D59" s="2" t="s">
        <v>1</v>
      </c>
    </row>
    <row r="60">
      <c r="A60" s="5">
        <v>1.0</v>
      </c>
      <c r="B60" s="49" t="s">
        <v>4</v>
      </c>
      <c r="C60" s="6" t="s">
        <v>80</v>
      </c>
      <c r="D60" s="7">
        <v>86.0</v>
      </c>
      <c r="E60" s="50"/>
      <c r="G60" s="51"/>
    </row>
    <row r="61">
      <c r="A61" s="5">
        <v>2.0</v>
      </c>
      <c r="B61" s="49" t="s">
        <v>4</v>
      </c>
      <c r="C61" s="6" t="s">
        <v>13</v>
      </c>
      <c r="D61" s="7">
        <v>94.0</v>
      </c>
      <c r="E61" s="50"/>
      <c r="G61" s="51"/>
    </row>
    <row r="62">
      <c r="A62" s="5">
        <v>3.0</v>
      </c>
      <c r="B62" s="49" t="s">
        <v>4</v>
      </c>
      <c r="C62" s="6" t="s">
        <v>81</v>
      </c>
      <c r="D62" s="7">
        <v>98.0</v>
      </c>
      <c r="E62" s="50"/>
      <c r="G62" s="51"/>
    </row>
    <row r="63">
      <c r="A63" s="5">
        <v>4.0</v>
      </c>
      <c r="B63" s="49" t="s">
        <v>4</v>
      </c>
      <c r="C63" s="6" t="s">
        <v>15</v>
      </c>
      <c r="D63" s="7">
        <v>94.0</v>
      </c>
      <c r="E63" s="50"/>
      <c r="G63" s="51"/>
    </row>
    <row r="64">
      <c r="A64" s="5">
        <v>5.0</v>
      </c>
      <c r="B64" s="49" t="s">
        <v>4</v>
      </c>
      <c r="C64" s="6" t="s">
        <v>8</v>
      </c>
      <c r="D64" s="7">
        <v>98.0</v>
      </c>
      <c r="E64" s="50"/>
      <c r="G64" s="51"/>
    </row>
    <row r="65">
      <c r="A65" s="5">
        <v>6.0</v>
      </c>
      <c r="B65" s="49" t="s">
        <v>4</v>
      </c>
      <c r="C65" s="6" t="s">
        <v>82</v>
      </c>
      <c r="D65" s="7">
        <v>89.0</v>
      </c>
      <c r="E65" s="50"/>
      <c r="G65" s="51"/>
    </row>
    <row r="66">
      <c r="A66" s="5">
        <v>7.0</v>
      </c>
      <c r="B66" s="49" t="s">
        <v>4</v>
      </c>
      <c r="C66" s="6" t="s">
        <v>83</v>
      </c>
      <c r="D66" s="7">
        <v>91.0</v>
      </c>
      <c r="E66" s="50"/>
      <c r="G66" s="51"/>
    </row>
    <row r="67">
      <c r="A67" s="5">
        <v>8.0</v>
      </c>
      <c r="B67" s="49" t="s">
        <v>4</v>
      </c>
      <c r="C67" s="6" t="s">
        <v>84</v>
      </c>
      <c r="D67" s="7">
        <v>93.0</v>
      </c>
      <c r="E67" s="50"/>
      <c r="G67" s="51"/>
    </row>
    <row r="68">
      <c r="A68" s="5">
        <v>9.0</v>
      </c>
      <c r="B68" s="49" t="s">
        <v>4</v>
      </c>
      <c r="C68" s="6" t="s">
        <v>85</v>
      </c>
      <c r="D68" s="7">
        <v>80.0</v>
      </c>
      <c r="E68" s="50"/>
      <c r="G68" s="51"/>
    </row>
    <row r="69">
      <c r="A69" s="5">
        <v>10.0</v>
      </c>
      <c r="B69" s="49" t="s">
        <v>4</v>
      </c>
      <c r="C69" s="6" t="s">
        <v>86</v>
      </c>
      <c r="D69" s="7">
        <v>91.0</v>
      </c>
      <c r="E69" s="50"/>
      <c r="G69" s="51"/>
    </row>
    <row r="70">
      <c r="A70" s="5">
        <v>11.0</v>
      </c>
      <c r="B70" s="49" t="s">
        <v>4</v>
      </c>
      <c r="C70" s="6" t="s">
        <v>87</v>
      </c>
      <c r="D70" s="7">
        <v>89.0</v>
      </c>
      <c r="E70" s="50"/>
      <c r="G70" s="51"/>
    </row>
    <row r="71">
      <c r="A71" s="5">
        <v>12.0</v>
      </c>
      <c r="B71" s="49" t="s">
        <v>48</v>
      </c>
      <c r="C71" s="6" t="s">
        <v>11</v>
      </c>
      <c r="D71" s="7">
        <v>97.0</v>
      </c>
      <c r="E71" s="50"/>
      <c r="G71" s="51"/>
    </row>
    <row r="73">
      <c r="A73" s="52" t="s">
        <v>20</v>
      </c>
      <c r="D73" s="2" t="s">
        <v>1</v>
      </c>
    </row>
    <row r="74">
      <c r="A74" s="5">
        <v>1.0</v>
      </c>
      <c r="B74" s="2" t="s">
        <v>48</v>
      </c>
      <c r="C74" s="53" t="s">
        <v>88</v>
      </c>
      <c r="D74" s="25">
        <v>99.0</v>
      </c>
    </row>
    <row r="75">
      <c r="A75" s="5">
        <v>2.0</v>
      </c>
      <c r="B75" s="2" t="s">
        <v>48</v>
      </c>
      <c r="C75" s="53" t="s">
        <v>89</v>
      </c>
      <c r="D75" s="25">
        <v>0.0</v>
      </c>
    </row>
    <row r="76">
      <c r="A76" s="5">
        <v>3.0</v>
      </c>
      <c r="B76" s="2" t="s">
        <v>48</v>
      </c>
      <c r="C76" s="53" t="s">
        <v>90</v>
      </c>
      <c r="D76" s="25">
        <v>92.0</v>
      </c>
    </row>
    <row r="77">
      <c r="A77" s="5">
        <v>4.0</v>
      </c>
      <c r="B77" s="2" t="s">
        <v>48</v>
      </c>
      <c r="C77" s="53" t="s">
        <v>22</v>
      </c>
      <c r="D77" s="25">
        <v>97.0</v>
      </c>
    </row>
    <row r="78">
      <c r="A78" s="5">
        <v>5.0</v>
      </c>
      <c r="B78" s="2" t="s">
        <v>4</v>
      </c>
      <c r="C78" s="53" t="s">
        <v>91</v>
      </c>
      <c r="D78" s="25">
        <v>94.0</v>
      </c>
    </row>
    <row r="79">
      <c r="A79" s="5">
        <v>6.0</v>
      </c>
      <c r="B79" s="2" t="s">
        <v>4</v>
      </c>
      <c r="C79" s="53" t="s">
        <v>92</v>
      </c>
      <c r="D79" s="25">
        <v>93.0</v>
      </c>
    </row>
    <row r="80">
      <c r="A80" s="5">
        <v>7.0</v>
      </c>
      <c r="B80" s="2" t="s">
        <v>4</v>
      </c>
      <c r="C80" s="53" t="s">
        <v>25</v>
      </c>
      <c r="D80" s="25">
        <v>97.0</v>
      </c>
    </row>
    <row r="81">
      <c r="A81" s="5">
        <v>8.0</v>
      </c>
      <c r="B81" s="2" t="s">
        <v>4</v>
      </c>
      <c r="C81" s="53" t="s">
        <v>93</v>
      </c>
      <c r="D81" s="25">
        <v>95.0</v>
      </c>
    </row>
    <row r="82">
      <c r="A82" s="5">
        <v>9.0</v>
      </c>
      <c r="B82" s="2" t="s">
        <v>4</v>
      </c>
      <c r="C82" s="53" t="s">
        <v>27</v>
      </c>
      <c r="D82" s="25">
        <v>97.0</v>
      </c>
    </row>
    <row r="83">
      <c r="A83" s="5">
        <v>10.0</v>
      </c>
      <c r="B83" s="2" t="s">
        <v>4</v>
      </c>
      <c r="C83" s="53" t="s">
        <v>29</v>
      </c>
      <c r="D83" s="25">
        <v>96.0</v>
      </c>
    </row>
    <row r="84">
      <c r="A84" s="5">
        <v>11.0</v>
      </c>
      <c r="B84" s="2" t="s">
        <v>4</v>
      </c>
      <c r="C84" s="53" t="s">
        <v>94</v>
      </c>
      <c r="D84" s="54">
        <v>95.0</v>
      </c>
    </row>
    <row r="85">
      <c r="C85" s="28"/>
      <c r="D85" s="28"/>
    </row>
    <row r="86">
      <c r="A86" s="55" t="s">
        <v>33</v>
      </c>
      <c r="D86" s="2" t="s">
        <v>1</v>
      </c>
    </row>
    <row r="87">
      <c r="A87" s="5">
        <v>1.0</v>
      </c>
      <c r="B87" s="23" t="s">
        <v>4</v>
      </c>
      <c r="C87" s="24" t="s">
        <v>95</v>
      </c>
      <c r="D87" s="25">
        <v>89.0</v>
      </c>
    </row>
    <row r="88">
      <c r="A88" s="5">
        <v>2.0</v>
      </c>
      <c r="B88" s="23" t="s">
        <v>48</v>
      </c>
      <c r="C88" s="24" t="s">
        <v>96</v>
      </c>
      <c r="D88" s="25">
        <v>88.0</v>
      </c>
    </row>
    <row r="89">
      <c r="A89" s="5">
        <v>3.0</v>
      </c>
      <c r="B89" s="23" t="s">
        <v>4</v>
      </c>
      <c r="C89" s="24" t="s">
        <v>40</v>
      </c>
      <c r="D89" s="25">
        <v>95.0</v>
      </c>
    </row>
    <row r="90">
      <c r="A90" s="5">
        <v>4.0</v>
      </c>
      <c r="B90" s="23" t="s">
        <v>48</v>
      </c>
      <c r="C90" s="24" t="s">
        <v>97</v>
      </c>
      <c r="D90" s="25">
        <v>71.0</v>
      </c>
    </row>
    <row r="91">
      <c r="A91" s="5">
        <v>5.0</v>
      </c>
      <c r="B91" s="23" t="s">
        <v>4</v>
      </c>
      <c r="C91" s="24" t="s">
        <v>43</v>
      </c>
      <c r="D91" s="25">
        <v>94.0</v>
      </c>
    </row>
    <row r="92">
      <c r="A92" s="5">
        <v>6.0</v>
      </c>
      <c r="B92" s="23" t="s">
        <v>4</v>
      </c>
      <c r="C92" s="24" t="s">
        <v>98</v>
      </c>
      <c r="D92" s="25">
        <v>88.0</v>
      </c>
    </row>
    <row r="93">
      <c r="A93" s="5">
        <v>7.0</v>
      </c>
      <c r="B93" s="23" t="s">
        <v>4</v>
      </c>
      <c r="C93" s="24" t="s">
        <v>99</v>
      </c>
      <c r="D93" s="25">
        <v>94.0</v>
      </c>
    </row>
    <row r="94">
      <c r="A94" s="5">
        <v>8.0</v>
      </c>
      <c r="B94" s="23" t="s">
        <v>4</v>
      </c>
      <c r="C94" s="24" t="s">
        <v>100</v>
      </c>
      <c r="D94" s="25">
        <v>98.0</v>
      </c>
    </row>
    <row r="95">
      <c r="A95" s="5">
        <v>9.0</v>
      </c>
      <c r="B95" s="23" t="s">
        <v>4</v>
      </c>
      <c r="C95" s="24" t="s">
        <v>101</v>
      </c>
      <c r="D95" s="25">
        <v>89.0</v>
      </c>
    </row>
    <row r="96">
      <c r="A96" s="5">
        <v>10.0</v>
      </c>
      <c r="B96" s="23" t="s">
        <v>4</v>
      </c>
      <c r="C96" s="24" t="s">
        <v>102</v>
      </c>
      <c r="D96" s="25">
        <v>93.0</v>
      </c>
    </row>
    <row r="97">
      <c r="A97" s="5">
        <v>11.0</v>
      </c>
      <c r="B97" s="23" t="s">
        <v>48</v>
      </c>
      <c r="C97" s="24" t="s">
        <v>103</v>
      </c>
      <c r="D97" s="25">
        <v>93.0</v>
      </c>
    </row>
    <row r="98">
      <c r="A98" s="5">
        <v>12.0</v>
      </c>
      <c r="B98" s="23" t="s">
        <v>4</v>
      </c>
      <c r="C98" s="24" t="s">
        <v>36</v>
      </c>
      <c r="D98" s="25">
        <v>97.0</v>
      </c>
    </row>
    <row r="99">
      <c r="A99" s="5">
        <v>13.0</v>
      </c>
      <c r="B99" s="23" t="s">
        <v>4</v>
      </c>
      <c r="C99" s="24" t="s">
        <v>104</v>
      </c>
      <c r="D99" s="25">
        <v>93.0</v>
      </c>
    </row>
    <row r="100">
      <c r="A100" s="5">
        <v>14.0</v>
      </c>
      <c r="B100" s="23" t="s">
        <v>4</v>
      </c>
      <c r="C100" s="24" t="s">
        <v>105</v>
      </c>
      <c r="D100" s="25">
        <v>93.0</v>
      </c>
    </row>
    <row r="101">
      <c r="A101" s="5">
        <v>15.0</v>
      </c>
      <c r="B101" s="23" t="s">
        <v>4</v>
      </c>
      <c r="C101" s="24" t="s">
        <v>38</v>
      </c>
      <c r="D101" s="25">
        <v>97.0</v>
      </c>
    </row>
    <row r="103">
      <c r="A103" s="56" t="s">
        <v>47</v>
      </c>
      <c r="D103" s="2" t="s">
        <v>1</v>
      </c>
    </row>
    <row r="104">
      <c r="A104" s="5">
        <v>1.0</v>
      </c>
      <c r="B104" s="2" t="s">
        <v>4</v>
      </c>
      <c r="C104" s="25" t="s">
        <v>106</v>
      </c>
      <c r="D104" s="25">
        <v>95.0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88"/>
    <col customWidth="1" min="6" max="6" width="18.0"/>
    <col customWidth="1" min="9" max="9" width="17.25"/>
  </cols>
  <sheetData>
    <row r="1">
      <c r="A1" s="1" t="s">
        <v>0</v>
      </c>
      <c r="D1" s="2" t="s">
        <v>1</v>
      </c>
      <c r="F1" s="3" t="s">
        <v>2</v>
      </c>
      <c r="I1" s="4" t="s">
        <v>3</v>
      </c>
    </row>
    <row r="2">
      <c r="A2" s="5">
        <v>1.0</v>
      </c>
      <c r="B2" s="2" t="s">
        <v>4</v>
      </c>
      <c r="C2" s="6" t="s">
        <v>5</v>
      </c>
      <c r="D2" s="7">
        <v>95.0</v>
      </c>
      <c r="F2" s="8" t="str">
        <f t="array" ref="F2:G6">sortn(C2:D12,5,,2,false)</f>
        <v>Avery Newell</v>
      </c>
      <c r="G2" s="9">
        <v>96.0</v>
      </c>
      <c r="I2" s="8" t="str">
        <f t="array" ref="I2:J6">sortn(C61:D72,5,,2,false)</f>
        <v>Trent Downey</v>
      </c>
      <c r="J2" s="9">
        <v>97.0</v>
      </c>
    </row>
    <row r="3">
      <c r="A3" s="5">
        <v>2.0</v>
      </c>
      <c r="B3" s="2" t="s">
        <v>4</v>
      </c>
      <c r="C3" s="6" t="s">
        <v>6</v>
      </c>
      <c r="D3" s="7">
        <v>94.0</v>
      </c>
      <c r="F3" s="10" t="s">
        <v>5</v>
      </c>
      <c r="G3" s="11">
        <v>95.0</v>
      </c>
      <c r="I3" s="10" t="s">
        <v>11</v>
      </c>
      <c r="J3" s="11">
        <v>96.0</v>
      </c>
    </row>
    <row r="4">
      <c r="A4" s="5">
        <v>3.0</v>
      </c>
      <c r="B4" s="2" t="s">
        <v>4</v>
      </c>
      <c r="C4" s="6" t="s">
        <v>9</v>
      </c>
      <c r="D4" s="7">
        <v>93.0</v>
      </c>
      <c r="F4" s="10" t="s">
        <v>10</v>
      </c>
      <c r="G4" s="11">
        <v>95.0</v>
      </c>
      <c r="I4" s="10" t="s">
        <v>81</v>
      </c>
      <c r="J4" s="11">
        <v>93.0</v>
      </c>
    </row>
    <row r="5">
      <c r="A5" s="5">
        <v>4.0</v>
      </c>
      <c r="B5" s="2" t="s">
        <v>4</v>
      </c>
      <c r="C5" s="6" t="s">
        <v>10</v>
      </c>
      <c r="D5" s="7">
        <v>95.0</v>
      </c>
      <c r="F5" s="10" t="s">
        <v>14</v>
      </c>
      <c r="G5" s="11">
        <v>95.0</v>
      </c>
      <c r="I5" s="10" t="s">
        <v>83</v>
      </c>
      <c r="J5" s="11">
        <v>91.0</v>
      </c>
    </row>
    <row r="6">
      <c r="A6" s="5">
        <v>5.0</v>
      </c>
      <c r="B6" s="2" t="s">
        <v>4</v>
      </c>
      <c r="C6" s="6" t="s">
        <v>7</v>
      </c>
      <c r="D6" s="7">
        <v>96.0</v>
      </c>
      <c r="F6" s="12" t="s">
        <v>6</v>
      </c>
      <c r="G6" s="13">
        <v>94.0</v>
      </c>
      <c r="I6" s="12" t="s">
        <v>82</v>
      </c>
      <c r="J6" s="13">
        <v>88.0</v>
      </c>
    </row>
    <row r="7">
      <c r="A7" s="5">
        <v>6.0</v>
      </c>
      <c r="B7" s="2" t="s">
        <v>4</v>
      </c>
      <c r="C7" s="6" t="s">
        <v>16</v>
      </c>
      <c r="D7" s="7">
        <v>78.0</v>
      </c>
      <c r="G7" s="57">
        <f>sum(G2:G6)</f>
        <v>475</v>
      </c>
      <c r="J7" s="15">
        <f>Sum(J2:J6)</f>
        <v>465</v>
      </c>
    </row>
    <row r="8">
      <c r="A8" s="5">
        <v>7.0</v>
      </c>
      <c r="B8" s="2" t="s">
        <v>4</v>
      </c>
      <c r="C8" s="6" t="s">
        <v>17</v>
      </c>
      <c r="D8" s="7">
        <v>86.0</v>
      </c>
    </row>
    <row r="9">
      <c r="A9" s="5">
        <v>8.0</v>
      </c>
      <c r="B9" s="2" t="s">
        <v>4</v>
      </c>
      <c r="C9" s="6" t="s">
        <v>18</v>
      </c>
      <c r="D9" s="7">
        <v>76.0</v>
      </c>
      <c r="F9" s="16" t="s">
        <v>19</v>
      </c>
      <c r="I9" s="17" t="s">
        <v>20</v>
      </c>
    </row>
    <row r="10">
      <c r="A10" s="5">
        <v>9.0</v>
      </c>
      <c r="B10" s="2" t="s">
        <v>4</v>
      </c>
      <c r="C10" s="6" t="s">
        <v>12</v>
      </c>
      <c r="D10" s="7">
        <v>90.0</v>
      </c>
      <c r="F10" s="8" t="str">
        <f t="array" ref="F10:G14">sortn(C16:D30,5,,2,false)</f>
        <v>Tanner Dager</v>
      </c>
      <c r="G10" s="9">
        <v>98.0</v>
      </c>
      <c r="I10" s="8" t="str">
        <f t="array" ref="I10:J14">sortn(C75:D85,5,,2,false)</f>
        <v>Baylee Pence </v>
      </c>
      <c r="J10" s="9">
        <v>96.0</v>
      </c>
    </row>
    <row r="11">
      <c r="A11" s="5">
        <v>10.0</v>
      </c>
      <c r="B11" s="2" t="s">
        <v>4</v>
      </c>
      <c r="C11" s="6" t="s">
        <v>14</v>
      </c>
      <c r="D11" s="7">
        <v>95.0</v>
      </c>
      <c r="F11" s="10" t="s">
        <v>24</v>
      </c>
      <c r="G11" s="11">
        <v>94.0</v>
      </c>
      <c r="I11" s="10" t="s">
        <v>91</v>
      </c>
      <c r="J11" s="11">
        <v>95.0</v>
      </c>
    </row>
    <row r="12">
      <c r="A12" s="5">
        <v>11.0</v>
      </c>
      <c r="B12" s="2" t="s">
        <v>4</v>
      </c>
      <c r="C12" s="18" t="s">
        <v>23</v>
      </c>
      <c r="D12" s="19">
        <v>0.0</v>
      </c>
      <c r="F12" s="10" t="s">
        <v>45</v>
      </c>
      <c r="G12" s="11">
        <v>94.0</v>
      </c>
      <c r="I12" s="10" t="s">
        <v>25</v>
      </c>
      <c r="J12" s="11">
        <v>91.0</v>
      </c>
    </row>
    <row r="13">
      <c r="B13" s="20"/>
      <c r="C13" s="21"/>
      <c r="D13" s="21"/>
      <c r="F13" s="10" t="s">
        <v>31</v>
      </c>
      <c r="G13" s="11">
        <v>93.0</v>
      </c>
      <c r="I13" s="10" t="s">
        <v>22</v>
      </c>
      <c r="J13" s="11">
        <v>89.0</v>
      </c>
    </row>
    <row r="14">
      <c r="F14" s="12" t="s">
        <v>41</v>
      </c>
      <c r="G14" s="13">
        <v>93.0</v>
      </c>
      <c r="I14" s="12" t="s">
        <v>29</v>
      </c>
      <c r="J14" s="13">
        <v>89.0</v>
      </c>
    </row>
    <row r="15">
      <c r="A15" s="22" t="s">
        <v>30</v>
      </c>
      <c r="D15" s="2" t="s">
        <v>1</v>
      </c>
      <c r="G15" s="15">
        <f>sum(G10:G14)</f>
        <v>472</v>
      </c>
      <c r="J15" s="15">
        <f>sum(J10:J14)</f>
        <v>460</v>
      </c>
    </row>
    <row r="16">
      <c r="A16" s="5">
        <v>1.0</v>
      </c>
      <c r="B16" s="23" t="s">
        <v>4</v>
      </c>
      <c r="C16" s="24" t="s">
        <v>26</v>
      </c>
      <c r="D16" s="25">
        <v>98.0</v>
      </c>
    </row>
    <row r="17">
      <c r="A17" s="5">
        <v>2.0</v>
      </c>
      <c r="B17" s="23" t="s">
        <v>4</v>
      </c>
      <c r="C17" s="24" t="s">
        <v>31</v>
      </c>
      <c r="D17" s="25">
        <v>93.0</v>
      </c>
      <c r="F17" s="26" t="s">
        <v>32</v>
      </c>
      <c r="I17" s="27" t="s">
        <v>33</v>
      </c>
    </row>
    <row r="18">
      <c r="A18" s="5">
        <v>3.0</v>
      </c>
      <c r="B18" s="23" t="s">
        <v>4</v>
      </c>
      <c r="C18" s="24" t="s">
        <v>24</v>
      </c>
      <c r="D18" s="25">
        <v>94.0</v>
      </c>
      <c r="F18" s="8" t="str">
        <f t="array" ref="F18:G22">sortn(C33:D57,5,,2,false)</f>
        <v>Braden Chambers</v>
      </c>
      <c r="G18" s="9">
        <v>98.0</v>
      </c>
      <c r="I18" s="8" t="str">
        <f t="array" ref="I18:J22">sortn(C88:D102,5,,2,false)</f>
        <v>Jack Newman</v>
      </c>
      <c r="J18" s="9">
        <v>98.0</v>
      </c>
    </row>
    <row r="19">
      <c r="A19" s="5">
        <v>4.0</v>
      </c>
      <c r="B19" s="23" t="s">
        <v>4</v>
      </c>
      <c r="C19" s="24" t="s">
        <v>34</v>
      </c>
      <c r="D19" s="25">
        <v>91.0</v>
      </c>
      <c r="F19" s="10" t="s">
        <v>37</v>
      </c>
      <c r="G19" s="11">
        <v>96.0</v>
      </c>
      <c r="I19" s="10" t="s">
        <v>95</v>
      </c>
      <c r="J19" s="11">
        <v>96.0</v>
      </c>
    </row>
    <row r="20">
      <c r="A20" s="5">
        <v>5.0</v>
      </c>
      <c r="B20" s="23" t="s">
        <v>4</v>
      </c>
      <c r="C20" s="24" t="s">
        <v>21</v>
      </c>
      <c r="D20" s="25">
        <v>91.0</v>
      </c>
      <c r="F20" s="10" t="s">
        <v>65</v>
      </c>
      <c r="G20" s="11">
        <v>93.0</v>
      </c>
      <c r="I20" s="10" t="s">
        <v>96</v>
      </c>
      <c r="J20" s="11">
        <v>95.0</v>
      </c>
    </row>
    <row r="21">
      <c r="A21" s="5">
        <v>6.0</v>
      </c>
      <c r="B21" s="23" t="s">
        <v>4</v>
      </c>
      <c r="C21" s="24" t="s">
        <v>28</v>
      </c>
      <c r="D21" s="25">
        <v>87.0</v>
      </c>
      <c r="F21" s="10" t="s">
        <v>62</v>
      </c>
      <c r="G21" s="11">
        <v>91.0</v>
      </c>
      <c r="I21" s="10" t="s">
        <v>107</v>
      </c>
      <c r="J21" s="11">
        <v>94.0</v>
      </c>
    </row>
    <row r="22">
      <c r="A22" s="5">
        <v>7.0</v>
      </c>
      <c r="B22" s="23" t="s">
        <v>4</v>
      </c>
      <c r="C22" s="24" t="s">
        <v>41</v>
      </c>
      <c r="D22" s="25">
        <v>93.0</v>
      </c>
      <c r="F22" s="10" t="s">
        <v>42</v>
      </c>
      <c r="G22" s="11">
        <v>91.0</v>
      </c>
      <c r="I22" s="12" t="s">
        <v>40</v>
      </c>
      <c r="J22" s="13">
        <v>93.0</v>
      </c>
    </row>
    <row r="23">
      <c r="A23" s="5">
        <v>8.0</v>
      </c>
      <c r="B23" s="23" t="s">
        <v>4</v>
      </c>
      <c r="C23" s="24" t="s">
        <v>44</v>
      </c>
      <c r="D23" s="25">
        <v>91.0</v>
      </c>
      <c r="F23" s="28"/>
      <c r="G23" s="15">
        <f>sum(G18:G22)</f>
        <v>469</v>
      </c>
      <c r="J23" s="58">
        <f>sum(J18:J22)</f>
        <v>476</v>
      </c>
    </row>
    <row r="24">
      <c r="A24" s="5">
        <v>9.0</v>
      </c>
      <c r="B24" s="23" t="s">
        <v>4</v>
      </c>
      <c r="C24" s="24" t="s">
        <v>45</v>
      </c>
      <c r="D24" s="25">
        <v>94.0</v>
      </c>
    </row>
    <row r="25">
      <c r="A25" s="5">
        <v>10.0</v>
      </c>
      <c r="B25" s="23" t="s">
        <v>4</v>
      </c>
      <c r="C25" s="24" t="s">
        <v>46</v>
      </c>
      <c r="D25" s="25">
        <v>81.0</v>
      </c>
      <c r="F25" s="29" t="s">
        <v>47</v>
      </c>
    </row>
    <row r="26">
      <c r="A26" s="5">
        <v>11.0</v>
      </c>
      <c r="B26" s="23" t="s">
        <v>48</v>
      </c>
      <c r="C26" s="24" t="s">
        <v>49</v>
      </c>
      <c r="D26" s="25">
        <v>88.0</v>
      </c>
      <c r="F26" s="30" t="str">
        <f t="shared" ref="F26:G26" si="1">C105</f>
        <v>Chance Mead </v>
      </c>
      <c r="G26" s="31">
        <f t="shared" si="1"/>
        <v>89</v>
      </c>
    </row>
    <row r="27">
      <c r="A27" s="5">
        <v>12.0</v>
      </c>
      <c r="B27" s="23" t="s">
        <v>48</v>
      </c>
      <c r="C27" s="24" t="s">
        <v>50</v>
      </c>
      <c r="D27" s="25">
        <v>91.0</v>
      </c>
      <c r="G27" s="15">
        <f>sum(G26)</f>
        <v>89</v>
      </c>
    </row>
    <row r="28">
      <c r="A28" s="5">
        <v>13.0</v>
      </c>
      <c r="B28" s="23" t="s">
        <v>4</v>
      </c>
      <c r="C28" s="24" t="s">
        <v>51</v>
      </c>
      <c r="D28" s="25">
        <v>87.0</v>
      </c>
    </row>
    <row r="29">
      <c r="A29" s="5">
        <v>14.0</v>
      </c>
      <c r="B29" s="23" t="s">
        <v>48</v>
      </c>
      <c r="C29" s="24" t="s">
        <v>52</v>
      </c>
      <c r="D29" s="25">
        <v>80.0</v>
      </c>
    </row>
    <row r="30">
      <c r="A30" s="5">
        <v>15.0</v>
      </c>
      <c r="B30" s="23" t="s">
        <v>4</v>
      </c>
      <c r="C30" s="24" t="s">
        <v>53</v>
      </c>
      <c r="D30" s="25">
        <v>87.0</v>
      </c>
    </row>
    <row r="31">
      <c r="F31" s="39" t="s">
        <v>108</v>
      </c>
    </row>
    <row r="32">
      <c r="A32" s="32" t="s">
        <v>54</v>
      </c>
      <c r="D32" s="2" t="s">
        <v>1</v>
      </c>
      <c r="F32" s="5" t="s">
        <v>109</v>
      </c>
      <c r="G32" s="59">
        <v>45386.0</v>
      </c>
    </row>
    <row r="33">
      <c r="A33" s="5">
        <v>1.0</v>
      </c>
      <c r="B33" s="23" t="s">
        <v>4</v>
      </c>
      <c r="C33" s="60" t="s">
        <v>55</v>
      </c>
      <c r="D33" s="36">
        <v>98.0</v>
      </c>
      <c r="E33" s="37"/>
      <c r="F33" s="5" t="s">
        <v>110</v>
      </c>
      <c r="G33" s="43">
        <v>45355.0</v>
      </c>
    </row>
    <row r="34">
      <c r="A34" s="5">
        <v>2.0</v>
      </c>
      <c r="B34" s="23" t="s">
        <v>4</v>
      </c>
      <c r="C34" s="60" t="s">
        <v>56</v>
      </c>
      <c r="D34" s="36">
        <v>88.0</v>
      </c>
      <c r="E34" s="37"/>
      <c r="G34" s="38"/>
    </row>
    <row r="35">
      <c r="A35" s="5">
        <v>3.0</v>
      </c>
      <c r="B35" s="23" t="s">
        <v>4</v>
      </c>
      <c r="C35" s="60" t="s">
        <v>57</v>
      </c>
      <c r="D35" s="36">
        <v>87.0</v>
      </c>
      <c r="E35" s="37"/>
      <c r="F35" s="39" t="s">
        <v>111</v>
      </c>
      <c r="G35" s="38"/>
    </row>
    <row r="36">
      <c r="A36" s="5">
        <v>4.0</v>
      </c>
      <c r="B36" s="23" t="s">
        <v>4</v>
      </c>
      <c r="C36" s="60" t="s">
        <v>59</v>
      </c>
      <c r="D36" s="36">
        <v>90.0</v>
      </c>
      <c r="E36" s="37"/>
      <c r="F36" s="5" t="s">
        <v>112</v>
      </c>
      <c r="G36" s="43">
        <v>45608.0</v>
      </c>
    </row>
    <row r="37">
      <c r="A37" s="5">
        <v>5.0</v>
      </c>
      <c r="B37" s="23" t="s">
        <v>4</v>
      </c>
      <c r="C37" s="60" t="s">
        <v>61</v>
      </c>
      <c r="D37" s="41">
        <v>90.0</v>
      </c>
      <c r="E37" s="42"/>
      <c r="F37" s="5" t="s">
        <v>113</v>
      </c>
      <c r="G37" s="43">
        <v>45355.0</v>
      </c>
    </row>
    <row r="38">
      <c r="A38" s="5">
        <v>6.0</v>
      </c>
      <c r="B38" s="23" t="s">
        <v>4</v>
      </c>
      <c r="C38" s="60" t="s">
        <v>62</v>
      </c>
      <c r="D38" s="41">
        <v>91.0</v>
      </c>
      <c r="E38" s="42"/>
      <c r="F38" s="5" t="s">
        <v>114</v>
      </c>
      <c r="G38" s="40">
        <v>45638.0</v>
      </c>
    </row>
    <row r="39">
      <c r="A39" s="5">
        <v>7.0</v>
      </c>
      <c r="B39" s="23" t="s">
        <v>4</v>
      </c>
      <c r="C39" s="60" t="s">
        <v>64</v>
      </c>
      <c r="D39" s="36">
        <v>89.0</v>
      </c>
      <c r="E39" s="37"/>
      <c r="G39" s="38"/>
    </row>
    <row r="40">
      <c r="A40" s="5">
        <v>8.0</v>
      </c>
      <c r="B40" s="23" t="s">
        <v>4</v>
      </c>
      <c r="C40" s="60" t="s">
        <v>65</v>
      </c>
      <c r="D40" s="36">
        <v>93.0</v>
      </c>
      <c r="E40" s="37"/>
      <c r="G40" s="38"/>
    </row>
    <row r="41">
      <c r="A41" s="5">
        <v>9.0</v>
      </c>
      <c r="B41" s="23" t="s">
        <v>4</v>
      </c>
      <c r="C41" s="60" t="s">
        <v>66</v>
      </c>
      <c r="D41" s="41">
        <v>84.0</v>
      </c>
      <c r="E41" s="42"/>
      <c r="G41" s="38"/>
    </row>
    <row r="42">
      <c r="A42" s="5">
        <v>10.0</v>
      </c>
      <c r="B42" s="23" t="s">
        <v>4</v>
      </c>
      <c r="C42" s="44" t="s">
        <v>67</v>
      </c>
      <c r="D42" s="36">
        <v>80.0</v>
      </c>
      <c r="E42" s="37"/>
      <c r="G42" s="38"/>
    </row>
    <row r="43">
      <c r="A43" s="5">
        <v>11.0</v>
      </c>
      <c r="B43" s="23" t="s">
        <v>4</v>
      </c>
      <c r="C43" s="60" t="s">
        <v>37</v>
      </c>
      <c r="D43" s="36">
        <v>96.0</v>
      </c>
      <c r="E43" s="37"/>
      <c r="G43" s="38"/>
    </row>
    <row r="44">
      <c r="A44" s="5">
        <v>12.0</v>
      </c>
      <c r="B44" s="23" t="s">
        <v>48</v>
      </c>
      <c r="C44" s="61" t="s">
        <v>68</v>
      </c>
      <c r="D44" s="46">
        <v>69.0</v>
      </c>
      <c r="E44" s="47"/>
      <c r="G44" s="38"/>
    </row>
    <row r="45">
      <c r="A45" s="5">
        <v>13.0</v>
      </c>
      <c r="B45" s="23" t="s">
        <v>4</v>
      </c>
      <c r="C45" s="60" t="s">
        <v>39</v>
      </c>
      <c r="D45" s="36">
        <v>90.0</v>
      </c>
      <c r="E45" s="37"/>
      <c r="G45" s="38"/>
    </row>
    <row r="46">
      <c r="A46" s="5">
        <v>14.0</v>
      </c>
      <c r="B46" s="23" t="s">
        <v>4</v>
      </c>
      <c r="C46" s="60" t="s">
        <v>69</v>
      </c>
      <c r="D46" s="36">
        <v>0.0</v>
      </c>
      <c r="E46" s="37"/>
      <c r="G46" s="38"/>
    </row>
    <row r="47">
      <c r="A47" s="5">
        <v>15.0</v>
      </c>
      <c r="B47" s="23" t="s">
        <v>4</v>
      </c>
      <c r="C47" s="60" t="s">
        <v>42</v>
      </c>
      <c r="D47" s="36">
        <v>91.0</v>
      </c>
      <c r="E47" s="37"/>
      <c r="G47" s="38"/>
    </row>
    <row r="48">
      <c r="A48" s="5">
        <v>16.0</v>
      </c>
      <c r="B48" s="34" t="s">
        <v>48</v>
      </c>
      <c r="C48" s="60" t="s">
        <v>70</v>
      </c>
      <c r="D48" s="36">
        <v>78.0</v>
      </c>
      <c r="E48" s="37"/>
      <c r="G48" s="38"/>
    </row>
    <row r="49">
      <c r="A49" s="5">
        <v>17.0</v>
      </c>
      <c r="B49" s="34" t="s">
        <v>4</v>
      </c>
      <c r="C49" s="60" t="s">
        <v>71</v>
      </c>
      <c r="D49" s="36">
        <v>89.0</v>
      </c>
      <c r="E49" s="37"/>
      <c r="G49" s="38"/>
    </row>
    <row r="50">
      <c r="A50" s="5">
        <v>18.0</v>
      </c>
      <c r="B50" s="34" t="s">
        <v>4</v>
      </c>
      <c r="C50" s="60" t="s">
        <v>72</v>
      </c>
      <c r="D50" s="36">
        <v>89.0</v>
      </c>
      <c r="E50" s="37"/>
      <c r="G50" s="38"/>
    </row>
    <row r="51">
      <c r="A51" s="5">
        <v>19.0</v>
      </c>
      <c r="B51" s="34" t="s">
        <v>4</v>
      </c>
      <c r="C51" s="60" t="s">
        <v>73</v>
      </c>
      <c r="D51" s="36">
        <v>88.0</v>
      </c>
      <c r="E51" s="37"/>
      <c r="G51" s="38"/>
    </row>
    <row r="52">
      <c r="A52" s="5">
        <v>20.0</v>
      </c>
      <c r="B52" s="34" t="s">
        <v>4</v>
      </c>
      <c r="C52" s="60" t="s">
        <v>74</v>
      </c>
      <c r="D52" s="36">
        <v>84.0</v>
      </c>
      <c r="E52" s="37"/>
      <c r="G52" s="38"/>
    </row>
    <row r="53">
      <c r="A53" s="5">
        <v>21.0</v>
      </c>
      <c r="B53" s="34" t="s">
        <v>4</v>
      </c>
      <c r="C53" s="60" t="s">
        <v>75</v>
      </c>
      <c r="D53" s="36">
        <v>78.0</v>
      </c>
      <c r="E53" s="37"/>
      <c r="G53" s="38"/>
    </row>
    <row r="54">
      <c r="A54" s="5">
        <v>22.0</v>
      </c>
      <c r="B54" s="34" t="s">
        <v>4</v>
      </c>
      <c r="C54" s="60" t="s">
        <v>76</v>
      </c>
      <c r="D54" s="36">
        <v>80.0</v>
      </c>
      <c r="E54" s="37"/>
      <c r="G54" s="38"/>
    </row>
    <row r="55">
      <c r="A55" s="5">
        <v>23.0</v>
      </c>
      <c r="B55" s="34" t="s">
        <v>48</v>
      </c>
      <c r="C55" s="60" t="s">
        <v>77</v>
      </c>
      <c r="D55" s="36">
        <v>66.0</v>
      </c>
      <c r="E55" s="37"/>
      <c r="G55" s="38"/>
    </row>
    <row r="56">
      <c r="A56" s="5">
        <v>24.0</v>
      </c>
      <c r="B56" s="34" t="s">
        <v>4</v>
      </c>
      <c r="C56" s="60" t="s">
        <v>78</v>
      </c>
      <c r="D56" s="36">
        <v>73.0</v>
      </c>
      <c r="E56" s="37"/>
      <c r="G56" s="38"/>
    </row>
    <row r="57">
      <c r="A57" s="5">
        <v>25.0</v>
      </c>
      <c r="B57" s="34" t="s">
        <v>4</v>
      </c>
      <c r="C57" s="60" t="s">
        <v>35</v>
      </c>
      <c r="D57" s="36">
        <v>78.0</v>
      </c>
      <c r="E57" s="37"/>
      <c r="G57" s="38"/>
    </row>
    <row r="58">
      <c r="A58" s="5"/>
      <c r="B58" s="38"/>
      <c r="D58" s="62"/>
      <c r="E58" s="37"/>
      <c r="G58" s="38"/>
    </row>
    <row r="60">
      <c r="A60" s="48" t="s">
        <v>79</v>
      </c>
      <c r="D60" s="2" t="s">
        <v>1</v>
      </c>
    </row>
    <row r="61">
      <c r="A61" s="5">
        <v>1.0</v>
      </c>
      <c r="B61" s="49" t="s">
        <v>4</v>
      </c>
      <c r="C61" s="6" t="s">
        <v>80</v>
      </c>
      <c r="D61" s="7">
        <v>70.0</v>
      </c>
      <c r="E61" s="50"/>
      <c r="G61" s="51"/>
    </row>
    <row r="62">
      <c r="A62" s="5">
        <v>2.0</v>
      </c>
      <c r="B62" s="49" t="s">
        <v>4</v>
      </c>
      <c r="C62" s="6" t="s">
        <v>13</v>
      </c>
      <c r="D62" s="7">
        <v>87.0</v>
      </c>
      <c r="E62" s="50"/>
      <c r="G62" s="51"/>
    </row>
    <row r="63">
      <c r="A63" s="5">
        <v>3.0</v>
      </c>
      <c r="B63" s="49" t="s">
        <v>4</v>
      </c>
      <c r="C63" s="6" t="s">
        <v>81</v>
      </c>
      <c r="D63" s="7">
        <v>93.0</v>
      </c>
      <c r="E63" s="50"/>
      <c r="G63" s="51"/>
    </row>
    <row r="64">
      <c r="A64" s="5">
        <v>4.0</v>
      </c>
      <c r="B64" s="49" t="s">
        <v>4</v>
      </c>
      <c r="C64" s="6" t="s">
        <v>15</v>
      </c>
      <c r="D64" s="7">
        <v>74.0</v>
      </c>
      <c r="E64" s="50"/>
      <c r="G64" s="51"/>
    </row>
    <row r="65">
      <c r="A65" s="5">
        <v>5.0</v>
      </c>
      <c r="B65" s="49" t="s">
        <v>4</v>
      </c>
      <c r="C65" s="6" t="s">
        <v>8</v>
      </c>
      <c r="D65" s="7">
        <v>97.0</v>
      </c>
      <c r="E65" s="50"/>
      <c r="G65" s="51"/>
    </row>
    <row r="66">
      <c r="A66" s="5">
        <v>6.0</v>
      </c>
      <c r="B66" s="49" t="s">
        <v>4</v>
      </c>
      <c r="C66" s="6" t="s">
        <v>82</v>
      </c>
      <c r="D66" s="7">
        <v>88.0</v>
      </c>
      <c r="E66" s="50"/>
      <c r="G66" s="51"/>
    </row>
    <row r="67">
      <c r="A67" s="5">
        <v>7.0</v>
      </c>
      <c r="B67" s="49" t="s">
        <v>4</v>
      </c>
      <c r="C67" s="6" t="s">
        <v>83</v>
      </c>
      <c r="D67" s="7">
        <v>91.0</v>
      </c>
      <c r="E67" s="50"/>
      <c r="G67" s="51"/>
    </row>
    <row r="68">
      <c r="A68" s="5">
        <v>8.0</v>
      </c>
      <c r="B68" s="49" t="s">
        <v>4</v>
      </c>
      <c r="C68" s="6" t="s">
        <v>84</v>
      </c>
      <c r="D68" s="7">
        <v>85.0</v>
      </c>
      <c r="E68" s="50"/>
      <c r="G68" s="51"/>
    </row>
    <row r="69">
      <c r="A69" s="5">
        <v>9.0</v>
      </c>
      <c r="B69" s="49" t="s">
        <v>4</v>
      </c>
      <c r="C69" s="6" t="s">
        <v>85</v>
      </c>
      <c r="D69" s="7">
        <v>75.0</v>
      </c>
      <c r="E69" s="50"/>
      <c r="G69" s="51"/>
    </row>
    <row r="70">
      <c r="A70" s="5">
        <v>10.0</v>
      </c>
      <c r="B70" s="49" t="s">
        <v>4</v>
      </c>
      <c r="C70" s="6" t="s">
        <v>86</v>
      </c>
      <c r="D70" s="7">
        <v>77.0</v>
      </c>
      <c r="E70" s="50"/>
      <c r="G70" s="51"/>
    </row>
    <row r="71">
      <c r="A71" s="5">
        <v>11.0</v>
      </c>
      <c r="B71" s="49" t="s">
        <v>4</v>
      </c>
      <c r="C71" s="6" t="s">
        <v>87</v>
      </c>
      <c r="D71" s="7">
        <v>73.0</v>
      </c>
      <c r="E71" s="50"/>
      <c r="G71" s="51"/>
    </row>
    <row r="72">
      <c r="A72" s="5">
        <v>12.0</v>
      </c>
      <c r="B72" s="49" t="s">
        <v>48</v>
      </c>
      <c r="C72" s="6" t="s">
        <v>11</v>
      </c>
      <c r="D72" s="7">
        <v>96.0</v>
      </c>
      <c r="E72" s="50"/>
      <c r="G72" s="51"/>
    </row>
    <row r="74">
      <c r="A74" s="52" t="s">
        <v>20</v>
      </c>
      <c r="D74" s="2" t="s">
        <v>1</v>
      </c>
    </row>
    <row r="75">
      <c r="A75" s="5">
        <v>1.0</v>
      </c>
      <c r="B75" s="2" t="s">
        <v>48</v>
      </c>
      <c r="C75" s="53" t="s">
        <v>88</v>
      </c>
      <c r="D75" s="25">
        <v>96.0</v>
      </c>
    </row>
    <row r="76">
      <c r="A76" s="5">
        <v>2.0</v>
      </c>
      <c r="B76" s="2" t="s">
        <v>48</v>
      </c>
      <c r="C76" s="53" t="s">
        <v>89</v>
      </c>
      <c r="D76" s="25">
        <v>0.0</v>
      </c>
    </row>
    <row r="77">
      <c r="A77" s="5">
        <v>3.0</v>
      </c>
      <c r="B77" s="2" t="s">
        <v>48</v>
      </c>
      <c r="C77" s="53" t="s">
        <v>90</v>
      </c>
      <c r="D77" s="25">
        <v>69.0</v>
      </c>
    </row>
    <row r="78">
      <c r="A78" s="5">
        <v>4.0</v>
      </c>
      <c r="B78" s="2" t="s">
        <v>48</v>
      </c>
      <c r="C78" s="53" t="s">
        <v>22</v>
      </c>
      <c r="D78" s="25">
        <v>89.0</v>
      </c>
    </row>
    <row r="79">
      <c r="A79" s="5">
        <v>5.0</v>
      </c>
      <c r="B79" s="2" t="s">
        <v>4</v>
      </c>
      <c r="C79" s="53" t="s">
        <v>91</v>
      </c>
      <c r="D79" s="25">
        <v>95.0</v>
      </c>
    </row>
    <row r="80">
      <c r="A80" s="5">
        <v>6.0</v>
      </c>
      <c r="B80" s="2" t="s">
        <v>4</v>
      </c>
      <c r="C80" s="53" t="s">
        <v>92</v>
      </c>
      <c r="D80" s="25">
        <v>86.0</v>
      </c>
    </row>
    <row r="81">
      <c r="A81" s="5">
        <v>7.0</v>
      </c>
      <c r="B81" s="2" t="s">
        <v>4</v>
      </c>
      <c r="C81" s="53" t="s">
        <v>25</v>
      </c>
      <c r="D81" s="25">
        <v>91.0</v>
      </c>
    </row>
    <row r="82">
      <c r="A82" s="5">
        <v>8.0</v>
      </c>
      <c r="B82" s="2" t="s">
        <v>4</v>
      </c>
      <c r="C82" s="53" t="s">
        <v>93</v>
      </c>
      <c r="D82" s="25">
        <v>86.0</v>
      </c>
    </row>
    <row r="83">
      <c r="A83" s="5">
        <v>9.0</v>
      </c>
      <c r="B83" s="2" t="s">
        <v>4</v>
      </c>
      <c r="C83" s="53" t="s">
        <v>27</v>
      </c>
      <c r="D83" s="25">
        <v>88.0</v>
      </c>
    </row>
    <row r="84">
      <c r="A84" s="5">
        <v>10.0</v>
      </c>
      <c r="B84" s="2" t="s">
        <v>4</v>
      </c>
      <c r="C84" s="53" t="s">
        <v>29</v>
      </c>
      <c r="D84" s="25">
        <v>89.0</v>
      </c>
    </row>
    <row r="85">
      <c r="A85" s="5">
        <v>11.0</v>
      </c>
      <c r="B85" s="2" t="s">
        <v>4</v>
      </c>
      <c r="C85" s="53" t="s">
        <v>94</v>
      </c>
      <c r="D85" s="54">
        <v>82.0</v>
      </c>
    </row>
    <row r="86">
      <c r="C86" s="28"/>
      <c r="D86" s="28"/>
    </row>
    <row r="87">
      <c r="A87" s="55" t="s">
        <v>33</v>
      </c>
      <c r="D87" s="2" t="s">
        <v>1</v>
      </c>
    </row>
    <row r="88">
      <c r="A88" s="5">
        <v>1.0</v>
      </c>
      <c r="B88" s="23" t="s">
        <v>4</v>
      </c>
      <c r="C88" s="24" t="s">
        <v>95</v>
      </c>
      <c r="D88" s="25">
        <v>96.0</v>
      </c>
    </row>
    <row r="89">
      <c r="A89" s="5">
        <v>2.0</v>
      </c>
      <c r="B89" s="23" t="s">
        <v>48</v>
      </c>
      <c r="C89" s="24" t="s">
        <v>96</v>
      </c>
      <c r="D89" s="25">
        <v>95.0</v>
      </c>
    </row>
    <row r="90">
      <c r="A90" s="5">
        <v>3.0</v>
      </c>
      <c r="B90" s="23" t="s">
        <v>4</v>
      </c>
      <c r="C90" s="24" t="s">
        <v>40</v>
      </c>
      <c r="D90" s="25">
        <v>93.0</v>
      </c>
    </row>
    <row r="91">
      <c r="A91" s="5">
        <v>4.0</v>
      </c>
      <c r="B91" s="23" t="s">
        <v>48</v>
      </c>
      <c r="C91" s="24" t="s">
        <v>97</v>
      </c>
      <c r="D91" s="25">
        <v>46.0</v>
      </c>
    </row>
    <row r="92">
      <c r="A92" s="5">
        <v>5.0</v>
      </c>
      <c r="B92" s="23" t="s">
        <v>4</v>
      </c>
      <c r="C92" s="24" t="s">
        <v>43</v>
      </c>
      <c r="D92" s="25">
        <v>88.0</v>
      </c>
    </row>
    <row r="93">
      <c r="A93" s="5">
        <v>6.0</v>
      </c>
      <c r="B93" s="23" t="s">
        <v>4</v>
      </c>
      <c r="C93" s="24" t="s">
        <v>98</v>
      </c>
      <c r="D93" s="25">
        <v>79.0</v>
      </c>
    </row>
    <row r="94">
      <c r="A94" s="5">
        <v>7.0</v>
      </c>
      <c r="B94" s="23" t="s">
        <v>4</v>
      </c>
      <c r="C94" s="24" t="s">
        <v>99</v>
      </c>
      <c r="D94" s="25">
        <v>81.0</v>
      </c>
    </row>
    <row r="95">
      <c r="A95" s="5">
        <v>8.0</v>
      </c>
      <c r="B95" s="23" t="s">
        <v>4</v>
      </c>
      <c r="C95" s="24" t="s">
        <v>100</v>
      </c>
      <c r="D95" s="25">
        <v>87.0</v>
      </c>
    </row>
    <row r="96">
      <c r="A96" s="5">
        <v>9.0</v>
      </c>
      <c r="B96" s="23" t="s">
        <v>4</v>
      </c>
      <c r="C96" s="24" t="s">
        <v>101</v>
      </c>
      <c r="D96" s="25">
        <v>80.0</v>
      </c>
    </row>
    <row r="97">
      <c r="A97" s="5">
        <v>10.0</v>
      </c>
      <c r="B97" s="23" t="s">
        <v>4</v>
      </c>
      <c r="C97" s="24" t="s">
        <v>115</v>
      </c>
      <c r="D97" s="25">
        <v>94.0</v>
      </c>
    </row>
    <row r="98">
      <c r="A98" s="5">
        <v>11.0</v>
      </c>
      <c r="B98" s="23" t="s">
        <v>48</v>
      </c>
      <c r="C98" s="24" t="s">
        <v>103</v>
      </c>
      <c r="D98" s="25">
        <v>88.0</v>
      </c>
    </row>
    <row r="99">
      <c r="A99" s="5">
        <v>12.0</v>
      </c>
      <c r="B99" s="23" t="s">
        <v>4</v>
      </c>
      <c r="C99" s="24" t="s">
        <v>36</v>
      </c>
      <c r="D99" s="25">
        <v>93.0</v>
      </c>
    </row>
    <row r="100">
      <c r="A100" s="5">
        <v>13.0</v>
      </c>
      <c r="B100" s="23" t="s">
        <v>4</v>
      </c>
      <c r="C100" s="24" t="s">
        <v>104</v>
      </c>
      <c r="D100" s="25">
        <v>90.0</v>
      </c>
    </row>
    <row r="101">
      <c r="A101" s="5">
        <v>14.0</v>
      </c>
      <c r="B101" s="23" t="s">
        <v>4</v>
      </c>
      <c r="C101" s="24" t="s">
        <v>105</v>
      </c>
      <c r="D101" s="25">
        <v>98.0</v>
      </c>
    </row>
    <row r="102">
      <c r="A102" s="5">
        <v>15.0</v>
      </c>
      <c r="B102" s="23" t="s">
        <v>4</v>
      </c>
      <c r="C102" s="24" t="s">
        <v>38</v>
      </c>
      <c r="D102" s="25">
        <v>89.0</v>
      </c>
    </row>
    <row r="104">
      <c r="A104" s="56" t="s">
        <v>47</v>
      </c>
      <c r="D104" s="2" t="s">
        <v>1</v>
      </c>
    </row>
    <row r="105">
      <c r="A105" s="5">
        <v>1.0</v>
      </c>
      <c r="B105" s="2" t="s">
        <v>4</v>
      </c>
      <c r="C105" s="25" t="s">
        <v>106</v>
      </c>
      <c r="D105" s="25">
        <v>89.0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75"/>
    <col customWidth="1" min="6" max="6" width="16.25"/>
    <col customWidth="1" min="9" max="9" width="17.25"/>
  </cols>
  <sheetData>
    <row r="1">
      <c r="A1" s="1" t="s">
        <v>0</v>
      </c>
      <c r="D1" s="2" t="s">
        <v>1</v>
      </c>
      <c r="F1" s="3" t="s">
        <v>2</v>
      </c>
      <c r="I1" s="4" t="s">
        <v>3</v>
      </c>
    </row>
    <row r="2">
      <c r="A2" s="5">
        <v>1.0</v>
      </c>
      <c r="B2" s="2" t="s">
        <v>4</v>
      </c>
      <c r="C2" s="6" t="s">
        <v>5</v>
      </c>
      <c r="D2" s="7">
        <v>83.0</v>
      </c>
      <c r="F2" s="8" t="str">
        <f t="array" ref="F2:G6">sortn(C2:D12,5,,2,false)</f>
        <v>Colton Cozza</v>
      </c>
      <c r="G2" s="9">
        <v>93.0</v>
      </c>
      <c r="I2" s="8" t="str">
        <f t="array" ref="I2:J6">sortn(C60:D71,5,,2,false)</f>
        <v>Emily Robertson</v>
      </c>
      <c r="J2" s="9">
        <v>90.0</v>
      </c>
    </row>
    <row r="3">
      <c r="A3" s="5">
        <v>2.0</v>
      </c>
      <c r="B3" s="2" t="s">
        <v>4</v>
      </c>
      <c r="C3" s="6" t="s">
        <v>6</v>
      </c>
      <c r="D3" s="7">
        <v>75.0</v>
      </c>
      <c r="F3" s="10" t="s">
        <v>14</v>
      </c>
      <c r="G3" s="11">
        <v>90.0</v>
      </c>
      <c r="I3" s="10" t="s">
        <v>84</v>
      </c>
      <c r="J3" s="11">
        <v>84.0</v>
      </c>
    </row>
    <row r="4">
      <c r="A4" s="5">
        <v>3.0</v>
      </c>
      <c r="B4" s="2" t="s">
        <v>4</v>
      </c>
      <c r="C4" s="6" t="s">
        <v>9</v>
      </c>
      <c r="D4" s="7">
        <v>83.0</v>
      </c>
      <c r="F4" s="10" t="s">
        <v>12</v>
      </c>
      <c r="G4" s="11">
        <v>88.0</v>
      </c>
      <c r="I4" s="10" t="s">
        <v>8</v>
      </c>
      <c r="J4" s="11">
        <v>81.0</v>
      </c>
    </row>
    <row r="5">
      <c r="A5" s="5">
        <v>4.0</v>
      </c>
      <c r="B5" s="2" t="s">
        <v>4</v>
      </c>
      <c r="C5" s="6" t="s">
        <v>10</v>
      </c>
      <c r="D5" s="7">
        <v>93.0</v>
      </c>
      <c r="F5" s="10" t="s">
        <v>5</v>
      </c>
      <c r="G5" s="11">
        <v>83.0</v>
      </c>
      <c r="I5" s="10" t="s">
        <v>81</v>
      </c>
      <c r="J5" s="11">
        <v>71.0</v>
      </c>
    </row>
    <row r="6">
      <c r="A6" s="5">
        <v>5.0</v>
      </c>
      <c r="B6" s="2" t="s">
        <v>4</v>
      </c>
      <c r="C6" s="6" t="s">
        <v>7</v>
      </c>
      <c r="D6" s="7">
        <v>73.0</v>
      </c>
      <c r="F6" s="12" t="s">
        <v>9</v>
      </c>
      <c r="G6" s="13">
        <v>83.0</v>
      </c>
      <c r="I6" s="12" t="s">
        <v>83</v>
      </c>
      <c r="J6" s="13">
        <v>69.0</v>
      </c>
    </row>
    <row r="7">
      <c r="A7" s="5">
        <v>6.0</v>
      </c>
      <c r="B7" s="2" t="s">
        <v>4</v>
      </c>
      <c r="C7" s="6" t="s">
        <v>16</v>
      </c>
      <c r="D7" s="7">
        <v>52.0</v>
      </c>
      <c r="G7" s="14">
        <f>sum(G2:G6)</f>
        <v>437</v>
      </c>
      <c r="J7" s="15">
        <f>Sum(J2:J6)</f>
        <v>395</v>
      </c>
    </row>
    <row r="8">
      <c r="A8" s="5">
        <v>7.0</v>
      </c>
      <c r="B8" s="2" t="s">
        <v>4</v>
      </c>
      <c r="C8" s="6" t="s">
        <v>17</v>
      </c>
      <c r="D8" s="7">
        <v>63.0</v>
      </c>
    </row>
    <row r="9">
      <c r="A9" s="5">
        <v>8.0</v>
      </c>
      <c r="B9" s="2" t="s">
        <v>4</v>
      </c>
      <c r="C9" s="6" t="s">
        <v>18</v>
      </c>
      <c r="D9" s="7">
        <v>83.0</v>
      </c>
      <c r="F9" s="16" t="s">
        <v>19</v>
      </c>
      <c r="I9" s="17" t="s">
        <v>20</v>
      </c>
    </row>
    <row r="10">
      <c r="A10" s="5">
        <v>9.0</v>
      </c>
      <c r="B10" s="2" t="s">
        <v>4</v>
      </c>
      <c r="C10" s="6" t="s">
        <v>12</v>
      </c>
      <c r="D10" s="7">
        <v>88.0</v>
      </c>
      <c r="F10" s="8" t="str">
        <f t="array" ref="F10:G14">sortn(C16:D30,5,,2,false)</f>
        <v>Isaac Hicks</v>
      </c>
      <c r="G10" s="9">
        <v>87.0</v>
      </c>
      <c r="I10" s="8" t="str">
        <f t="array" ref="I10:J14">sortn(C74:D84,5,,2,false)</f>
        <v>Kya Funkhouser</v>
      </c>
      <c r="J10" s="9">
        <v>89.0</v>
      </c>
    </row>
    <row r="11">
      <c r="A11" s="5">
        <v>10.0</v>
      </c>
      <c r="B11" s="2" t="s">
        <v>4</v>
      </c>
      <c r="C11" s="6" t="s">
        <v>14</v>
      </c>
      <c r="D11" s="7">
        <v>90.0</v>
      </c>
      <c r="F11" s="10" t="s">
        <v>46</v>
      </c>
      <c r="G11" s="11">
        <v>86.0</v>
      </c>
      <c r="I11" s="10" t="s">
        <v>93</v>
      </c>
      <c r="J11" s="11">
        <v>88.0</v>
      </c>
    </row>
    <row r="12">
      <c r="A12" s="5">
        <v>11.0</v>
      </c>
      <c r="B12" s="2" t="s">
        <v>4</v>
      </c>
      <c r="C12" s="18" t="s">
        <v>23</v>
      </c>
      <c r="D12" s="19">
        <v>0.0</v>
      </c>
      <c r="F12" s="10" t="s">
        <v>26</v>
      </c>
      <c r="G12" s="11">
        <v>85.0</v>
      </c>
      <c r="I12" s="10" t="s">
        <v>25</v>
      </c>
      <c r="J12" s="11">
        <v>86.0</v>
      </c>
    </row>
    <row r="13">
      <c r="B13" s="20"/>
      <c r="C13" s="21"/>
      <c r="D13" s="21"/>
      <c r="F13" s="10" t="s">
        <v>28</v>
      </c>
      <c r="G13" s="11">
        <v>85.0</v>
      </c>
      <c r="I13" s="10" t="s">
        <v>91</v>
      </c>
      <c r="J13" s="11">
        <v>83.0</v>
      </c>
    </row>
    <row r="14">
      <c r="F14" s="12" t="s">
        <v>31</v>
      </c>
      <c r="G14" s="13">
        <v>83.0</v>
      </c>
      <c r="I14" s="12" t="s">
        <v>94</v>
      </c>
      <c r="J14" s="13">
        <v>83.0</v>
      </c>
    </row>
    <row r="15">
      <c r="A15" s="22" t="s">
        <v>30</v>
      </c>
      <c r="D15" s="2" t="s">
        <v>1</v>
      </c>
      <c r="G15" s="15">
        <f>sum(G10:G14)</f>
        <v>426</v>
      </c>
      <c r="J15" s="15">
        <f>sum(J10:J14)</f>
        <v>429</v>
      </c>
    </row>
    <row r="16">
      <c r="A16" s="5">
        <v>1.0</v>
      </c>
      <c r="B16" s="23" t="s">
        <v>4</v>
      </c>
      <c r="C16" s="24" t="s">
        <v>26</v>
      </c>
      <c r="D16" s="25">
        <v>85.0</v>
      </c>
    </row>
    <row r="17">
      <c r="A17" s="5">
        <v>2.0</v>
      </c>
      <c r="B17" s="23" t="s">
        <v>4</v>
      </c>
      <c r="C17" s="24" t="s">
        <v>31</v>
      </c>
      <c r="D17" s="25">
        <v>83.0</v>
      </c>
      <c r="F17" s="26" t="s">
        <v>32</v>
      </c>
      <c r="I17" s="27" t="s">
        <v>33</v>
      </c>
    </row>
    <row r="18">
      <c r="A18" s="5">
        <v>3.0</v>
      </c>
      <c r="B18" s="23" t="s">
        <v>4</v>
      </c>
      <c r="C18" s="24" t="s">
        <v>24</v>
      </c>
      <c r="D18" s="25">
        <v>80.0</v>
      </c>
      <c r="F18" s="8" t="str">
        <f t="array" ref="F18:G22">sortn(C33:D57,5,,2,false)</f>
        <v>Michael Beavers</v>
      </c>
      <c r="G18" s="9">
        <v>84.0</v>
      </c>
      <c r="I18" s="8" t="str">
        <f t="array" ref="I18:J22">sortn(C87:D101,5,,2,false)</f>
        <v>Austin Smith</v>
      </c>
      <c r="J18" s="9">
        <v>89.0</v>
      </c>
    </row>
    <row r="19">
      <c r="A19" s="5">
        <v>4.0</v>
      </c>
      <c r="B19" s="23" t="s">
        <v>4</v>
      </c>
      <c r="C19" s="24" t="s">
        <v>34</v>
      </c>
      <c r="D19" s="25">
        <v>80.0</v>
      </c>
      <c r="F19" s="10" t="s">
        <v>42</v>
      </c>
      <c r="G19" s="11">
        <v>84.0</v>
      </c>
      <c r="I19" s="10" t="s">
        <v>40</v>
      </c>
      <c r="J19" s="11">
        <v>85.0</v>
      </c>
    </row>
    <row r="20">
      <c r="A20" s="5">
        <v>5.0</v>
      </c>
      <c r="B20" s="23" t="s">
        <v>4</v>
      </c>
      <c r="C20" s="24" t="s">
        <v>21</v>
      </c>
      <c r="D20" s="25">
        <v>87.0</v>
      </c>
      <c r="F20" s="10" t="s">
        <v>62</v>
      </c>
      <c r="G20" s="11">
        <v>82.0</v>
      </c>
      <c r="I20" s="10" t="s">
        <v>99</v>
      </c>
      <c r="J20" s="11">
        <v>85.0</v>
      </c>
    </row>
    <row r="21">
      <c r="A21" s="5">
        <v>6.0</v>
      </c>
      <c r="B21" s="23" t="s">
        <v>4</v>
      </c>
      <c r="C21" s="24" t="s">
        <v>28</v>
      </c>
      <c r="D21" s="25">
        <v>85.0</v>
      </c>
      <c r="F21" s="10" t="s">
        <v>76</v>
      </c>
      <c r="G21" s="11">
        <v>82.0</v>
      </c>
      <c r="I21" s="10" t="s">
        <v>36</v>
      </c>
      <c r="J21" s="11">
        <v>85.0</v>
      </c>
    </row>
    <row r="22">
      <c r="A22" s="5">
        <v>7.0</v>
      </c>
      <c r="B22" s="23" t="s">
        <v>4</v>
      </c>
      <c r="C22" s="24" t="s">
        <v>41</v>
      </c>
      <c r="D22" s="25">
        <v>81.0</v>
      </c>
      <c r="F22" s="10" t="s">
        <v>55</v>
      </c>
      <c r="G22" s="11">
        <v>81.0</v>
      </c>
      <c r="I22" s="12" t="s">
        <v>95</v>
      </c>
      <c r="J22" s="13">
        <v>84.0</v>
      </c>
    </row>
    <row r="23">
      <c r="A23" s="5">
        <v>8.0</v>
      </c>
      <c r="B23" s="23" t="s">
        <v>4</v>
      </c>
      <c r="C23" s="24" t="s">
        <v>44</v>
      </c>
      <c r="D23" s="25">
        <v>75.0</v>
      </c>
      <c r="F23" s="28"/>
      <c r="G23" s="15">
        <f>sum(G18:G22)</f>
        <v>413</v>
      </c>
      <c r="J23" s="15">
        <f>sum(J18:J22)</f>
        <v>428</v>
      </c>
    </row>
    <row r="24">
      <c r="A24" s="5">
        <v>9.0</v>
      </c>
      <c r="B24" s="23" t="s">
        <v>4</v>
      </c>
      <c r="C24" s="24" t="s">
        <v>45</v>
      </c>
      <c r="D24" s="25">
        <v>78.0</v>
      </c>
    </row>
    <row r="25">
      <c r="A25" s="5">
        <v>10.0</v>
      </c>
      <c r="B25" s="23" t="s">
        <v>4</v>
      </c>
      <c r="C25" s="24" t="s">
        <v>46</v>
      </c>
      <c r="D25" s="25">
        <v>86.0</v>
      </c>
      <c r="F25" s="29" t="s">
        <v>47</v>
      </c>
    </row>
    <row r="26">
      <c r="A26" s="5">
        <v>11.0</v>
      </c>
      <c r="B26" s="23" t="s">
        <v>48</v>
      </c>
      <c r="C26" s="24" t="s">
        <v>49</v>
      </c>
      <c r="D26" s="25">
        <v>73.0</v>
      </c>
      <c r="F26" s="30" t="str">
        <f t="shared" ref="F26:G26" si="1">C104</f>
        <v>Chance Mead </v>
      </c>
      <c r="G26" s="31">
        <f t="shared" si="1"/>
        <v>71</v>
      </c>
    </row>
    <row r="27">
      <c r="A27" s="5">
        <v>12.0</v>
      </c>
      <c r="B27" s="23" t="s">
        <v>48</v>
      </c>
      <c r="C27" s="24" t="s">
        <v>50</v>
      </c>
      <c r="D27" s="25">
        <v>62.0</v>
      </c>
      <c r="G27" s="15">
        <f>sum(G26)</f>
        <v>71</v>
      </c>
    </row>
    <row r="28">
      <c r="A28" s="5">
        <v>13.0</v>
      </c>
      <c r="B28" s="23" t="s">
        <v>4</v>
      </c>
      <c r="C28" s="24" t="s">
        <v>51</v>
      </c>
      <c r="D28" s="25">
        <v>73.0</v>
      </c>
    </row>
    <row r="29">
      <c r="A29" s="5">
        <v>14.0</v>
      </c>
      <c r="B29" s="23" t="s">
        <v>48</v>
      </c>
      <c r="C29" s="24" t="s">
        <v>52</v>
      </c>
      <c r="D29" s="25">
        <v>72.0</v>
      </c>
    </row>
    <row r="30">
      <c r="A30" s="5">
        <v>15.0</v>
      </c>
      <c r="B30" s="23" t="s">
        <v>4</v>
      </c>
      <c r="C30" s="24" t="s">
        <v>53</v>
      </c>
      <c r="D30" s="25">
        <v>69.0</v>
      </c>
    </row>
    <row r="32">
      <c r="A32" s="32" t="s">
        <v>54</v>
      </c>
      <c r="D32" s="2" t="s">
        <v>1</v>
      </c>
    </row>
    <row r="33">
      <c r="A33" s="5">
        <v>1.0</v>
      </c>
      <c r="B33" s="34" t="s">
        <v>4</v>
      </c>
      <c r="C33" s="35" t="s">
        <v>55</v>
      </c>
      <c r="D33" s="36">
        <v>81.0</v>
      </c>
      <c r="E33" s="37"/>
      <c r="G33" s="38"/>
    </row>
    <row r="34">
      <c r="A34" s="5">
        <v>2.0</v>
      </c>
      <c r="B34" s="34" t="s">
        <v>4</v>
      </c>
      <c r="C34" s="35" t="s">
        <v>56</v>
      </c>
      <c r="D34" s="36">
        <v>64.0</v>
      </c>
      <c r="E34" s="37"/>
      <c r="G34" s="38"/>
    </row>
    <row r="35">
      <c r="A35" s="5">
        <v>3.0</v>
      </c>
      <c r="B35" s="34" t="s">
        <v>4</v>
      </c>
      <c r="C35" s="35" t="s">
        <v>57</v>
      </c>
      <c r="D35" s="36">
        <v>73.0</v>
      </c>
      <c r="E35" s="37"/>
      <c r="G35" s="38"/>
    </row>
    <row r="36">
      <c r="A36" s="5">
        <v>4.0</v>
      </c>
      <c r="B36" s="34" t="s">
        <v>4</v>
      </c>
      <c r="C36" s="35" t="s">
        <v>59</v>
      </c>
      <c r="D36" s="36">
        <v>84.0</v>
      </c>
      <c r="E36" s="37"/>
      <c r="G36" s="38"/>
    </row>
    <row r="37">
      <c r="A37" s="5">
        <v>5.0</v>
      </c>
      <c r="B37" s="34" t="s">
        <v>4</v>
      </c>
      <c r="C37" s="35" t="s">
        <v>61</v>
      </c>
      <c r="D37" s="41">
        <v>68.0</v>
      </c>
      <c r="E37" s="42"/>
      <c r="G37" s="38"/>
    </row>
    <row r="38">
      <c r="A38" s="5">
        <v>6.0</v>
      </c>
      <c r="B38" s="34" t="s">
        <v>4</v>
      </c>
      <c r="C38" s="35" t="s">
        <v>62</v>
      </c>
      <c r="D38" s="41">
        <v>82.0</v>
      </c>
      <c r="E38" s="42"/>
      <c r="G38" s="38"/>
    </row>
    <row r="39">
      <c r="A39" s="5">
        <v>7.0</v>
      </c>
      <c r="B39" s="34" t="s">
        <v>4</v>
      </c>
      <c r="C39" s="35" t="s">
        <v>64</v>
      </c>
      <c r="D39" s="36">
        <v>65.0</v>
      </c>
      <c r="E39" s="37"/>
      <c r="G39" s="38"/>
    </row>
    <row r="40">
      <c r="A40" s="5">
        <v>8.0</v>
      </c>
      <c r="B40" s="34" t="s">
        <v>4</v>
      </c>
      <c r="C40" s="35" t="s">
        <v>65</v>
      </c>
      <c r="D40" s="36">
        <v>56.0</v>
      </c>
      <c r="E40" s="37"/>
      <c r="G40" s="38"/>
    </row>
    <row r="41">
      <c r="A41" s="5">
        <v>9.0</v>
      </c>
      <c r="B41" s="34" t="s">
        <v>4</v>
      </c>
      <c r="C41" s="35" t="s">
        <v>66</v>
      </c>
      <c r="D41" s="41">
        <v>81.0</v>
      </c>
      <c r="E41" s="42"/>
      <c r="G41" s="38"/>
    </row>
    <row r="42">
      <c r="A42" s="5">
        <v>10.0</v>
      </c>
      <c r="B42" s="34" t="s">
        <v>4</v>
      </c>
      <c r="C42" s="44" t="s">
        <v>67</v>
      </c>
      <c r="D42" s="36">
        <v>78.0</v>
      </c>
      <c r="E42" s="37"/>
      <c r="G42" s="38"/>
    </row>
    <row r="43">
      <c r="A43" s="5">
        <v>11.0</v>
      </c>
      <c r="B43" s="34" t="s">
        <v>4</v>
      </c>
      <c r="C43" s="35" t="s">
        <v>37</v>
      </c>
      <c r="D43" s="36">
        <v>80.0</v>
      </c>
      <c r="E43" s="37"/>
      <c r="G43" s="38"/>
    </row>
    <row r="44">
      <c r="A44" s="5">
        <v>12.0</v>
      </c>
      <c r="B44" s="34" t="s">
        <v>48</v>
      </c>
      <c r="C44" s="45" t="s">
        <v>68</v>
      </c>
      <c r="D44" s="46">
        <v>68.0</v>
      </c>
      <c r="E44" s="47"/>
      <c r="G44" s="38"/>
    </row>
    <row r="45">
      <c r="A45" s="5">
        <v>13.0</v>
      </c>
      <c r="B45" s="34" t="s">
        <v>4</v>
      </c>
      <c r="C45" s="35" t="s">
        <v>39</v>
      </c>
      <c r="D45" s="36">
        <v>77.0</v>
      </c>
      <c r="E45" s="37"/>
      <c r="G45" s="38"/>
    </row>
    <row r="46">
      <c r="A46" s="5">
        <v>14.0</v>
      </c>
      <c r="B46" s="34" t="s">
        <v>4</v>
      </c>
      <c r="C46" s="35" t="s">
        <v>69</v>
      </c>
      <c r="D46" s="36">
        <v>0.0</v>
      </c>
      <c r="E46" s="37"/>
      <c r="G46" s="38"/>
    </row>
    <row r="47">
      <c r="A47" s="5">
        <v>15.0</v>
      </c>
      <c r="B47" s="34" t="s">
        <v>4</v>
      </c>
      <c r="C47" s="35" t="s">
        <v>42</v>
      </c>
      <c r="D47" s="36">
        <v>84.0</v>
      </c>
      <c r="E47" s="37"/>
      <c r="G47" s="38"/>
    </row>
    <row r="48">
      <c r="A48" s="5">
        <v>16.0</v>
      </c>
      <c r="B48" s="34" t="s">
        <v>48</v>
      </c>
      <c r="C48" s="35" t="s">
        <v>70</v>
      </c>
      <c r="D48" s="36">
        <v>72.0</v>
      </c>
      <c r="E48" s="37"/>
      <c r="G48" s="38"/>
    </row>
    <row r="49">
      <c r="A49" s="5">
        <v>17.0</v>
      </c>
      <c r="B49" s="34" t="s">
        <v>4</v>
      </c>
      <c r="C49" s="35" t="s">
        <v>71</v>
      </c>
      <c r="D49" s="36">
        <v>41.0</v>
      </c>
      <c r="E49" s="37"/>
      <c r="G49" s="38"/>
    </row>
    <row r="50">
      <c r="A50" s="5">
        <v>18.0</v>
      </c>
      <c r="B50" s="34" t="s">
        <v>4</v>
      </c>
      <c r="C50" s="35" t="s">
        <v>72</v>
      </c>
      <c r="D50" s="36">
        <v>79.0</v>
      </c>
      <c r="E50" s="37"/>
      <c r="G50" s="38"/>
    </row>
    <row r="51">
      <c r="A51" s="5">
        <v>19.0</v>
      </c>
      <c r="B51" s="34" t="s">
        <v>4</v>
      </c>
      <c r="C51" s="35" t="s">
        <v>73</v>
      </c>
      <c r="D51" s="36">
        <v>58.0</v>
      </c>
      <c r="E51" s="37"/>
      <c r="G51" s="38"/>
    </row>
    <row r="52">
      <c r="A52" s="5">
        <v>20.0</v>
      </c>
      <c r="B52" s="34" t="s">
        <v>4</v>
      </c>
      <c r="C52" s="35" t="s">
        <v>74</v>
      </c>
      <c r="D52" s="36">
        <v>69.0</v>
      </c>
      <c r="E52" s="37"/>
      <c r="G52" s="38"/>
    </row>
    <row r="53">
      <c r="A53" s="5">
        <v>21.0</v>
      </c>
      <c r="B53" s="34" t="s">
        <v>4</v>
      </c>
      <c r="C53" s="35" t="s">
        <v>75</v>
      </c>
      <c r="D53" s="36">
        <v>73.0</v>
      </c>
      <c r="E53" s="37"/>
      <c r="G53" s="38"/>
    </row>
    <row r="54">
      <c r="A54" s="5">
        <v>22.0</v>
      </c>
      <c r="B54" s="34" t="s">
        <v>4</v>
      </c>
      <c r="C54" s="35" t="s">
        <v>76</v>
      </c>
      <c r="D54" s="36">
        <v>82.0</v>
      </c>
      <c r="E54" s="37"/>
      <c r="G54" s="38"/>
    </row>
    <row r="55">
      <c r="A55" s="5">
        <v>23.0</v>
      </c>
      <c r="B55" s="34" t="s">
        <v>48</v>
      </c>
      <c r="C55" s="35" t="s">
        <v>77</v>
      </c>
      <c r="D55" s="36">
        <v>57.0</v>
      </c>
      <c r="E55" s="37"/>
      <c r="G55" s="38"/>
    </row>
    <row r="56">
      <c r="A56" s="5">
        <v>24.0</v>
      </c>
      <c r="B56" s="34" t="s">
        <v>4</v>
      </c>
      <c r="C56" s="35" t="s">
        <v>78</v>
      </c>
      <c r="D56" s="36">
        <v>73.0</v>
      </c>
      <c r="E56" s="37"/>
      <c r="G56" s="38"/>
    </row>
    <row r="57">
      <c r="A57" s="5">
        <v>25.0</v>
      </c>
      <c r="B57" s="34" t="s">
        <v>4</v>
      </c>
      <c r="C57" s="35" t="s">
        <v>35</v>
      </c>
      <c r="D57" s="36">
        <v>66.0</v>
      </c>
      <c r="E57" s="37"/>
      <c r="G57" s="38"/>
    </row>
    <row r="59">
      <c r="A59" s="48" t="s">
        <v>79</v>
      </c>
      <c r="D59" s="2" t="s">
        <v>1</v>
      </c>
    </row>
    <row r="60">
      <c r="A60" s="5">
        <v>1.0</v>
      </c>
      <c r="B60" s="49" t="s">
        <v>4</v>
      </c>
      <c r="C60" s="6" t="s">
        <v>80</v>
      </c>
      <c r="D60" s="7">
        <v>67.0</v>
      </c>
      <c r="E60" s="50"/>
      <c r="G60" s="51"/>
    </row>
    <row r="61">
      <c r="A61" s="5">
        <v>2.0</v>
      </c>
      <c r="B61" s="49" t="s">
        <v>4</v>
      </c>
      <c r="C61" s="6" t="s">
        <v>13</v>
      </c>
      <c r="D61" s="7">
        <v>65.0</v>
      </c>
      <c r="E61" s="50"/>
      <c r="G61" s="51"/>
    </row>
    <row r="62">
      <c r="A62" s="5">
        <v>3.0</v>
      </c>
      <c r="B62" s="49" t="s">
        <v>4</v>
      </c>
      <c r="C62" s="6" t="s">
        <v>81</v>
      </c>
      <c r="D62" s="7">
        <v>71.0</v>
      </c>
      <c r="E62" s="50"/>
      <c r="G62" s="51"/>
    </row>
    <row r="63">
      <c r="A63" s="5">
        <v>4.0</v>
      </c>
      <c r="B63" s="49" t="s">
        <v>4</v>
      </c>
      <c r="C63" s="6" t="s">
        <v>15</v>
      </c>
      <c r="D63" s="7">
        <v>67.0</v>
      </c>
      <c r="E63" s="50"/>
      <c r="G63" s="51"/>
    </row>
    <row r="64">
      <c r="A64" s="5">
        <v>5.0</v>
      </c>
      <c r="B64" s="49" t="s">
        <v>4</v>
      </c>
      <c r="C64" s="6" t="s">
        <v>8</v>
      </c>
      <c r="D64" s="7">
        <v>81.0</v>
      </c>
      <c r="E64" s="50"/>
      <c r="G64" s="51"/>
    </row>
    <row r="65">
      <c r="A65" s="5">
        <v>6.0</v>
      </c>
      <c r="B65" s="49" t="s">
        <v>4</v>
      </c>
      <c r="C65" s="6" t="s">
        <v>82</v>
      </c>
      <c r="D65" s="7">
        <v>63.0</v>
      </c>
      <c r="E65" s="50"/>
      <c r="G65" s="51"/>
    </row>
    <row r="66">
      <c r="A66" s="5">
        <v>7.0</v>
      </c>
      <c r="B66" s="49" t="s">
        <v>4</v>
      </c>
      <c r="C66" s="6" t="s">
        <v>83</v>
      </c>
      <c r="D66" s="7">
        <v>69.0</v>
      </c>
      <c r="E66" s="50"/>
      <c r="G66" s="51"/>
    </row>
    <row r="67">
      <c r="A67" s="5">
        <v>8.0</v>
      </c>
      <c r="B67" s="49" t="s">
        <v>4</v>
      </c>
      <c r="C67" s="6" t="s">
        <v>84</v>
      </c>
      <c r="D67" s="7">
        <v>84.0</v>
      </c>
      <c r="E67" s="50"/>
      <c r="G67" s="51"/>
    </row>
    <row r="68">
      <c r="A68" s="5">
        <v>9.0</v>
      </c>
      <c r="B68" s="49" t="s">
        <v>4</v>
      </c>
      <c r="C68" s="6" t="s">
        <v>85</v>
      </c>
      <c r="D68" s="7">
        <v>47.0</v>
      </c>
      <c r="E68" s="50"/>
      <c r="G68" s="51"/>
    </row>
    <row r="69">
      <c r="A69" s="5">
        <v>10.0</v>
      </c>
      <c r="B69" s="49" t="s">
        <v>4</v>
      </c>
      <c r="C69" s="6" t="s">
        <v>86</v>
      </c>
      <c r="D69" s="7">
        <v>67.0</v>
      </c>
      <c r="E69" s="50"/>
      <c r="G69" s="51"/>
    </row>
    <row r="70">
      <c r="A70" s="5">
        <v>11.0</v>
      </c>
      <c r="B70" s="49" t="s">
        <v>4</v>
      </c>
      <c r="C70" s="6" t="s">
        <v>87</v>
      </c>
      <c r="D70" s="7">
        <v>58.0</v>
      </c>
      <c r="E70" s="50"/>
      <c r="G70" s="51"/>
    </row>
    <row r="71">
      <c r="A71" s="5">
        <v>12.0</v>
      </c>
      <c r="B71" s="49" t="s">
        <v>48</v>
      </c>
      <c r="C71" s="6" t="s">
        <v>11</v>
      </c>
      <c r="D71" s="7">
        <v>90.0</v>
      </c>
      <c r="E71" s="50"/>
      <c r="G71" s="51"/>
    </row>
    <row r="73">
      <c r="A73" s="52" t="s">
        <v>20</v>
      </c>
      <c r="D73" s="2" t="s">
        <v>1</v>
      </c>
    </row>
    <row r="74">
      <c r="A74" s="5">
        <v>1.0</v>
      </c>
      <c r="B74" s="2" t="s">
        <v>48</v>
      </c>
      <c r="C74" s="53" t="s">
        <v>88</v>
      </c>
      <c r="D74" s="25">
        <v>80.0</v>
      </c>
    </row>
    <row r="75">
      <c r="A75" s="5">
        <v>2.0</v>
      </c>
      <c r="B75" s="2" t="s">
        <v>48</v>
      </c>
      <c r="C75" s="53" t="s">
        <v>89</v>
      </c>
      <c r="D75" s="25">
        <v>0.0</v>
      </c>
    </row>
    <row r="76">
      <c r="A76" s="5">
        <v>3.0</v>
      </c>
      <c r="B76" s="2" t="s">
        <v>48</v>
      </c>
      <c r="C76" s="53" t="s">
        <v>90</v>
      </c>
      <c r="D76" s="25">
        <v>81.0</v>
      </c>
    </row>
    <row r="77">
      <c r="A77" s="5">
        <v>4.0</v>
      </c>
      <c r="B77" s="2" t="s">
        <v>48</v>
      </c>
      <c r="C77" s="53" t="s">
        <v>22</v>
      </c>
      <c r="D77" s="25">
        <v>89.0</v>
      </c>
    </row>
    <row r="78">
      <c r="A78" s="5">
        <v>5.0</v>
      </c>
      <c r="B78" s="2" t="s">
        <v>4</v>
      </c>
      <c r="C78" s="53" t="s">
        <v>91</v>
      </c>
      <c r="D78" s="25">
        <v>83.0</v>
      </c>
    </row>
    <row r="79">
      <c r="A79" s="5">
        <v>6.0</v>
      </c>
      <c r="B79" s="2" t="s">
        <v>4</v>
      </c>
      <c r="C79" s="53" t="s">
        <v>92</v>
      </c>
      <c r="D79" s="25">
        <v>74.0</v>
      </c>
    </row>
    <row r="80">
      <c r="A80" s="5">
        <v>7.0</v>
      </c>
      <c r="B80" s="2" t="s">
        <v>4</v>
      </c>
      <c r="C80" s="53" t="s">
        <v>25</v>
      </c>
      <c r="D80" s="25">
        <v>86.0</v>
      </c>
    </row>
    <row r="81">
      <c r="A81" s="5">
        <v>8.0</v>
      </c>
      <c r="B81" s="2" t="s">
        <v>4</v>
      </c>
      <c r="C81" s="53" t="s">
        <v>93</v>
      </c>
      <c r="D81" s="25">
        <v>88.0</v>
      </c>
    </row>
    <row r="82">
      <c r="A82" s="5">
        <v>9.0</v>
      </c>
      <c r="B82" s="2" t="s">
        <v>4</v>
      </c>
      <c r="C82" s="53" t="s">
        <v>27</v>
      </c>
      <c r="D82" s="25">
        <v>82.0</v>
      </c>
    </row>
    <row r="83">
      <c r="A83" s="5">
        <v>10.0</v>
      </c>
      <c r="B83" s="2" t="s">
        <v>4</v>
      </c>
      <c r="C83" s="53" t="s">
        <v>29</v>
      </c>
      <c r="D83" s="25">
        <v>79.0</v>
      </c>
    </row>
    <row r="84">
      <c r="A84" s="5">
        <v>11.0</v>
      </c>
      <c r="B84" s="2" t="s">
        <v>4</v>
      </c>
      <c r="C84" s="53" t="s">
        <v>94</v>
      </c>
      <c r="D84" s="54">
        <v>83.0</v>
      </c>
    </row>
    <row r="85">
      <c r="C85" s="28"/>
      <c r="D85" s="28"/>
    </row>
    <row r="86">
      <c r="A86" s="55" t="s">
        <v>33</v>
      </c>
      <c r="D86" s="2" t="s">
        <v>1</v>
      </c>
    </row>
    <row r="87">
      <c r="A87" s="5">
        <v>1.0</v>
      </c>
      <c r="B87" s="23" t="s">
        <v>4</v>
      </c>
      <c r="C87" s="24" t="s">
        <v>95</v>
      </c>
      <c r="D87" s="25">
        <v>84.0</v>
      </c>
    </row>
    <row r="88">
      <c r="A88" s="5">
        <v>2.0</v>
      </c>
      <c r="B88" s="23" t="s">
        <v>48</v>
      </c>
      <c r="C88" s="24" t="s">
        <v>96</v>
      </c>
      <c r="D88" s="25">
        <v>84.0</v>
      </c>
    </row>
    <row r="89">
      <c r="A89" s="5">
        <v>3.0</v>
      </c>
      <c r="B89" s="23" t="s">
        <v>4</v>
      </c>
      <c r="C89" s="24" t="s">
        <v>40</v>
      </c>
      <c r="D89" s="25">
        <v>85.0</v>
      </c>
    </row>
    <row r="90">
      <c r="A90" s="5">
        <v>4.0</v>
      </c>
      <c r="B90" s="23" t="s">
        <v>48</v>
      </c>
      <c r="C90" s="24" t="s">
        <v>97</v>
      </c>
      <c r="D90" s="25">
        <v>60.0</v>
      </c>
    </row>
    <row r="91">
      <c r="A91" s="5">
        <v>5.0</v>
      </c>
      <c r="B91" s="23" t="s">
        <v>4</v>
      </c>
      <c r="C91" s="24" t="s">
        <v>43</v>
      </c>
      <c r="D91" s="25">
        <v>62.0</v>
      </c>
    </row>
    <row r="92">
      <c r="A92" s="5">
        <v>6.0</v>
      </c>
      <c r="B92" s="23" t="s">
        <v>4</v>
      </c>
      <c r="C92" s="24" t="s">
        <v>98</v>
      </c>
      <c r="D92" s="25">
        <v>66.0</v>
      </c>
    </row>
    <row r="93">
      <c r="A93" s="5">
        <v>7.0</v>
      </c>
      <c r="B93" s="23" t="s">
        <v>4</v>
      </c>
      <c r="C93" s="24" t="s">
        <v>99</v>
      </c>
      <c r="D93" s="25">
        <v>85.0</v>
      </c>
    </row>
    <row r="94">
      <c r="A94" s="5">
        <v>8.0</v>
      </c>
      <c r="B94" s="23" t="s">
        <v>4</v>
      </c>
      <c r="C94" s="24" t="s">
        <v>100</v>
      </c>
      <c r="D94" s="25">
        <v>73.0</v>
      </c>
    </row>
    <row r="95">
      <c r="A95" s="5">
        <v>9.0</v>
      </c>
      <c r="B95" s="23" t="s">
        <v>4</v>
      </c>
      <c r="C95" s="24" t="s">
        <v>101</v>
      </c>
      <c r="D95" s="25">
        <v>72.0</v>
      </c>
    </row>
    <row r="96">
      <c r="A96" s="5">
        <v>10.0</v>
      </c>
      <c r="B96" s="23" t="s">
        <v>4</v>
      </c>
      <c r="C96" s="24" t="s">
        <v>116</v>
      </c>
      <c r="D96" s="25">
        <v>81.0</v>
      </c>
    </row>
    <row r="97">
      <c r="A97" s="5">
        <v>11.0</v>
      </c>
      <c r="B97" s="23" t="s">
        <v>48</v>
      </c>
      <c r="C97" s="24" t="s">
        <v>103</v>
      </c>
      <c r="D97" s="25">
        <v>68.0</v>
      </c>
    </row>
    <row r="98">
      <c r="A98" s="5">
        <v>12.0</v>
      </c>
      <c r="B98" s="23" t="s">
        <v>4</v>
      </c>
      <c r="C98" s="24" t="s">
        <v>36</v>
      </c>
      <c r="D98" s="25">
        <v>85.0</v>
      </c>
    </row>
    <row r="99">
      <c r="A99" s="5">
        <v>13.0</v>
      </c>
      <c r="B99" s="23" t="s">
        <v>4</v>
      </c>
      <c r="C99" s="24" t="s">
        <v>104</v>
      </c>
      <c r="D99" s="25">
        <v>89.0</v>
      </c>
    </row>
    <row r="100">
      <c r="A100" s="5">
        <v>14.0</v>
      </c>
      <c r="B100" s="23" t="s">
        <v>4</v>
      </c>
      <c r="C100" s="24" t="s">
        <v>105</v>
      </c>
      <c r="D100" s="25">
        <v>81.0</v>
      </c>
    </row>
    <row r="101">
      <c r="A101" s="5">
        <v>15.0</v>
      </c>
      <c r="B101" s="23" t="s">
        <v>4</v>
      </c>
      <c r="C101" s="24" t="s">
        <v>38</v>
      </c>
      <c r="D101" s="25">
        <v>81.0</v>
      </c>
    </row>
    <row r="103">
      <c r="A103" s="56" t="s">
        <v>47</v>
      </c>
      <c r="D103" s="2" t="s">
        <v>1</v>
      </c>
    </row>
    <row r="104">
      <c r="A104" s="5">
        <v>1.0</v>
      </c>
      <c r="B104" s="2" t="s">
        <v>4</v>
      </c>
      <c r="C104" s="25" t="s">
        <v>106</v>
      </c>
      <c r="D104" s="25">
        <v>71.0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63"/>
    <col customWidth="1" min="6" max="6" width="15.75"/>
    <col customWidth="1" min="9" max="9" width="17.25"/>
  </cols>
  <sheetData>
    <row r="1">
      <c r="A1" s="1" t="s">
        <v>0</v>
      </c>
      <c r="D1" s="2" t="s">
        <v>1</v>
      </c>
      <c r="F1" s="3" t="s">
        <v>2</v>
      </c>
      <c r="I1" s="4" t="s">
        <v>3</v>
      </c>
    </row>
    <row r="2">
      <c r="A2" s="5">
        <v>1.0</v>
      </c>
      <c r="B2" s="2" t="s">
        <v>4</v>
      </c>
      <c r="C2" s="6" t="s">
        <v>5</v>
      </c>
      <c r="D2" s="7">
        <v>40.0</v>
      </c>
      <c r="F2" s="8" t="str">
        <f t="array" ref="F2:G6">sortn(C2:D12,5,,2,false)</f>
        <v>Hayden Sanson</v>
      </c>
      <c r="G2" s="9">
        <v>50.0</v>
      </c>
      <c r="I2" s="8" t="str">
        <f t="array" ref="I2:J6">sortn(C60:D71,5,,2,false)</f>
        <v>Trent Downey</v>
      </c>
      <c r="J2" s="9">
        <v>41.0</v>
      </c>
    </row>
    <row r="3">
      <c r="A3" s="5">
        <v>2.0</v>
      </c>
      <c r="B3" s="2" t="s">
        <v>4</v>
      </c>
      <c r="C3" s="6" t="s">
        <v>6</v>
      </c>
      <c r="D3" s="7">
        <v>40.0</v>
      </c>
      <c r="F3" s="10" t="s">
        <v>9</v>
      </c>
      <c r="G3" s="11">
        <v>46.0</v>
      </c>
      <c r="I3" s="10" t="s">
        <v>83</v>
      </c>
      <c r="J3" s="11">
        <v>40.0</v>
      </c>
    </row>
    <row r="4">
      <c r="A4" s="5">
        <v>3.0</v>
      </c>
      <c r="B4" s="2" t="s">
        <v>4</v>
      </c>
      <c r="C4" s="6" t="s">
        <v>9</v>
      </c>
      <c r="D4" s="7">
        <v>46.0</v>
      </c>
      <c r="F4" s="10" t="s">
        <v>14</v>
      </c>
      <c r="G4" s="11">
        <v>43.0</v>
      </c>
      <c r="I4" s="10" t="s">
        <v>11</v>
      </c>
      <c r="J4" s="11">
        <v>40.0</v>
      </c>
    </row>
    <row r="5">
      <c r="A5" s="5">
        <v>4.0</v>
      </c>
      <c r="B5" s="2" t="s">
        <v>4</v>
      </c>
      <c r="C5" s="6" t="s">
        <v>10</v>
      </c>
      <c r="D5" s="7">
        <v>42.0</v>
      </c>
      <c r="F5" s="10" t="s">
        <v>10</v>
      </c>
      <c r="G5" s="11">
        <v>42.0</v>
      </c>
      <c r="I5" s="10" t="s">
        <v>82</v>
      </c>
      <c r="J5" s="11">
        <v>38.0</v>
      </c>
    </row>
    <row r="6">
      <c r="A6" s="5">
        <v>5.0</v>
      </c>
      <c r="B6" s="2" t="s">
        <v>4</v>
      </c>
      <c r="C6" s="6" t="s">
        <v>7</v>
      </c>
      <c r="D6" s="7">
        <v>38.0</v>
      </c>
      <c r="F6" s="12" t="s">
        <v>5</v>
      </c>
      <c r="G6" s="13">
        <v>40.0</v>
      </c>
      <c r="I6" s="12" t="s">
        <v>80</v>
      </c>
      <c r="J6" s="13">
        <v>37.0</v>
      </c>
    </row>
    <row r="7">
      <c r="A7" s="5">
        <v>6.0</v>
      </c>
      <c r="B7" s="2" t="s">
        <v>4</v>
      </c>
      <c r="C7" s="6" t="s">
        <v>16</v>
      </c>
      <c r="D7" s="7">
        <v>32.0</v>
      </c>
      <c r="G7" s="57">
        <f>sum(G2:G6)</f>
        <v>221</v>
      </c>
      <c r="J7" s="15">
        <f>Sum(J2:J6)</f>
        <v>196</v>
      </c>
    </row>
    <row r="8">
      <c r="A8" s="5">
        <v>7.0</v>
      </c>
      <c r="B8" s="2" t="s">
        <v>4</v>
      </c>
      <c r="C8" s="6" t="s">
        <v>17</v>
      </c>
      <c r="D8" s="7">
        <v>33.0</v>
      </c>
    </row>
    <row r="9">
      <c r="A9" s="5">
        <v>8.0</v>
      </c>
      <c r="B9" s="2" t="s">
        <v>4</v>
      </c>
      <c r="C9" s="6" t="s">
        <v>18</v>
      </c>
      <c r="D9" s="7">
        <v>40.0</v>
      </c>
      <c r="F9" s="16" t="s">
        <v>19</v>
      </c>
      <c r="I9" s="17" t="s">
        <v>20</v>
      </c>
    </row>
    <row r="10">
      <c r="A10" s="5">
        <v>9.0</v>
      </c>
      <c r="B10" s="2" t="s">
        <v>4</v>
      </c>
      <c r="C10" s="6" t="s">
        <v>12</v>
      </c>
      <c r="D10" s="7">
        <v>50.0</v>
      </c>
      <c r="F10" s="8" t="str">
        <f t="array" ref="F10:G14">sortn(C16:D30,5,,2,false)</f>
        <v>Tucker Carpenter</v>
      </c>
      <c r="G10" s="9">
        <v>46.0</v>
      </c>
      <c r="I10" s="8" t="str">
        <f t="array" ref="I10:J14">sortn(C74:D84,5,,2,false)</f>
        <v>Hunter Martinez</v>
      </c>
      <c r="J10" s="9">
        <v>48.0</v>
      </c>
    </row>
    <row r="11">
      <c r="A11" s="5">
        <v>10.0</v>
      </c>
      <c r="B11" s="2" t="s">
        <v>4</v>
      </c>
      <c r="C11" s="6" t="s">
        <v>14</v>
      </c>
      <c r="D11" s="7">
        <v>43.0</v>
      </c>
      <c r="F11" s="10" t="s">
        <v>26</v>
      </c>
      <c r="G11" s="11">
        <v>45.0</v>
      </c>
      <c r="I11" s="10" t="s">
        <v>91</v>
      </c>
      <c r="J11" s="11">
        <v>47.0</v>
      </c>
    </row>
    <row r="12">
      <c r="A12" s="5">
        <v>11.0</v>
      </c>
      <c r="B12" s="2" t="s">
        <v>4</v>
      </c>
      <c r="C12" s="18" t="s">
        <v>23</v>
      </c>
      <c r="D12" s="19">
        <v>0.0</v>
      </c>
      <c r="F12" s="10" t="s">
        <v>41</v>
      </c>
      <c r="G12" s="11">
        <v>45.0</v>
      </c>
      <c r="I12" s="10" t="s">
        <v>88</v>
      </c>
      <c r="J12" s="11">
        <v>46.0</v>
      </c>
    </row>
    <row r="13">
      <c r="B13" s="20"/>
      <c r="C13" s="21"/>
      <c r="D13" s="21"/>
      <c r="F13" s="10" t="s">
        <v>45</v>
      </c>
      <c r="G13" s="11">
        <v>44.0</v>
      </c>
      <c r="I13" s="10" t="s">
        <v>93</v>
      </c>
      <c r="J13" s="11">
        <v>46.0</v>
      </c>
    </row>
    <row r="14">
      <c r="F14" s="12" t="s">
        <v>51</v>
      </c>
      <c r="G14" s="13">
        <v>44.0</v>
      </c>
      <c r="I14" s="12" t="s">
        <v>29</v>
      </c>
      <c r="J14" s="13">
        <v>44.0</v>
      </c>
    </row>
    <row r="15">
      <c r="A15" s="22" t="s">
        <v>30</v>
      </c>
      <c r="D15" s="2" t="s">
        <v>1</v>
      </c>
      <c r="G15" s="15">
        <f>sum(G10:G14)</f>
        <v>224</v>
      </c>
      <c r="J15" s="58">
        <f>sum(J10:J14)</f>
        <v>231</v>
      </c>
    </row>
    <row r="16">
      <c r="A16" s="5">
        <v>1.0</v>
      </c>
      <c r="B16" s="23" t="s">
        <v>4</v>
      </c>
      <c r="C16" s="24" t="s">
        <v>26</v>
      </c>
      <c r="D16" s="25">
        <v>45.0</v>
      </c>
    </row>
    <row r="17">
      <c r="A17" s="5">
        <v>2.0</v>
      </c>
      <c r="B17" s="23" t="s">
        <v>4</v>
      </c>
      <c r="C17" s="24" t="s">
        <v>31</v>
      </c>
      <c r="D17" s="25">
        <v>43.0</v>
      </c>
      <c r="F17" s="26" t="s">
        <v>32</v>
      </c>
      <c r="I17" s="27" t="s">
        <v>33</v>
      </c>
    </row>
    <row r="18">
      <c r="A18" s="5">
        <v>3.0</v>
      </c>
      <c r="B18" s="23" t="s">
        <v>4</v>
      </c>
      <c r="C18" s="24" t="s">
        <v>24</v>
      </c>
      <c r="D18" s="25">
        <v>41.0</v>
      </c>
      <c r="F18" s="8" t="str">
        <f t="array" ref="F18:G22">sortn(C33:D57,5,,2,false)</f>
        <v>Braden Chambers</v>
      </c>
      <c r="G18" s="9">
        <v>46.0</v>
      </c>
      <c r="I18" s="8" t="str">
        <f t="array" ref="I18:J22">sortn(C87:D101,5,,2,false)</f>
        <v>Shay Mahnken</v>
      </c>
      <c r="J18" s="9">
        <v>46.0</v>
      </c>
    </row>
    <row r="19">
      <c r="A19" s="5">
        <v>4.0</v>
      </c>
      <c r="B19" s="23" t="s">
        <v>4</v>
      </c>
      <c r="C19" s="24" t="s">
        <v>34</v>
      </c>
      <c r="D19" s="25">
        <v>46.0</v>
      </c>
      <c r="F19" s="10" t="s">
        <v>65</v>
      </c>
      <c r="G19" s="11">
        <v>43.0</v>
      </c>
      <c r="I19" s="10" t="s">
        <v>38</v>
      </c>
      <c r="J19" s="11">
        <v>45.0</v>
      </c>
    </row>
    <row r="20">
      <c r="A20" s="5">
        <v>5.0</v>
      </c>
      <c r="B20" s="23" t="s">
        <v>4</v>
      </c>
      <c r="C20" s="24" t="s">
        <v>21</v>
      </c>
      <c r="D20" s="25">
        <v>35.0</v>
      </c>
      <c r="F20" s="10" t="s">
        <v>35</v>
      </c>
      <c r="G20" s="11">
        <v>42.0</v>
      </c>
      <c r="I20" s="10" t="s">
        <v>36</v>
      </c>
      <c r="J20" s="11">
        <v>44.0</v>
      </c>
    </row>
    <row r="21">
      <c r="A21" s="5">
        <v>6.0</v>
      </c>
      <c r="B21" s="23" t="s">
        <v>4</v>
      </c>
      <c r="C21" s="24" t="s">
        <v>28</v>
      </c>
      <c r="D21" s="25">
        <v>30.0</v>
      </c>
      <c r="F21" s="10" t="s">
        <v>37</v>
      </c>
      <c r="G21" s="11">
        <v>41.0</v>
      </c>
      <c r="I21" s="10" t="s">
        <v>95</v>
      </c>
      <c r="J21" s="11">
        <v>43.0</v>
      </c>
    </row>
    <row r="22">
      <c r="A22" s="5">
        <v>7.0</v>
      </c>
      <c r="B22" s="23" t="s">
        <v>4</v>
      </c>
      <c r="C22" s="24" t="s">
        <v>41</v>
      </c>
      <c r="D22" s="25">
        <v>45.0</v>
      </c>
      <c r="F22" s="10" t="s">
        <v>42</v>
      </c>
      <c r="G22" s="11">
        <v>40.0</v>
      </c>
      <c r="I22" s="12" t="s">
        <v>101</v>
      </c>
      <c r="J22" s="13">
        <v>42.0</v>
      </c>
    </row>
    <row r="23">
      <c r="A23" s="5">
        <v>8.0</v>
      </c>
      <c r="B23" s="23" t="s">
        <v>4</v>
      </c>
      <c r="C23" s="24" t="s">
        <v>44</v>
      </c>
      <c r="D23" s="25">
        <v>41.0</v>
      </c>
      <c r="F23" s="28"/>
      <c r="G23" s="15">
        <f>sum(G18:G22)</f>
        <v>212</v>
      </c>
      <c r="J23" s="15">
        <f>sum(J18:J22)</f>
        <v>220</v>
      </c>
    </row>
    <row r="24">
      <c r="A24" s="5">
        <v>9.0</v>
      </c>
      <c r="B24" s="23" t="s">
        <v>4</v>
      </c>
      <c r="C24" s="24" t="s">
        <v>45</v>
      </c>
      <c r="D24" s="25">
        <v>44.0</v>
      </c>
    </row>
    <row r="25">
      <c r="A25" s="5">
        <v>10.0</v>
      </c>
      <c r="B25" s="23" t="s">
        <v>4</v>
      </c>
      <c r="C25" s="24" t="s">
        <v>46</v>
      </c>
      <c r="D25" s="25">
        <v>39.0</v>
      </c>
      <c r="F25" s="29" t="s">
        <v>47</v>
      </c>
    </row>
    <row r="26">
      <c r="A26" s="5">
        <v>11.0</v>
      </c>
      <c r="B26" s="23" t="s">
        <v>48</v>
      </c>
      <c r="C26" s="24" t="s">
        <v>49</v>
      </c>
      <c r="D26" s="25">
        <v>32.0</v>
      </c>
      <c r="F26" s="30" t="str">
        <f t="shared" ref="F26:G26" si="1">C104</f>
        <v>Chance Mead </v>
      </c>
      <c r="G26" s="31">
        <f t="shared" si="1"/>
        <v>39</v>
      </c>
    </row>
    <row r="27">
      <c r="A27" s="5">
        <v>12.0</v>
      </c>
      <c r="B27" s="23" t="s">
        <v>48</v>
      </c>
      <c r="C27" s="24" t="s">
        <v>50</v>
      </c>
      <c r="D27" s="25">
        <v>42.0</v>
      </c>
      <c r="G27" s="15">
        <f>sum(G26)</f>
        <v>39</v>
      </c>
    </row>
    <row r="28">
      <c r="A28" s="5">
        <v>13.0</v>
      </c>
      <c r="B28" s="23" t="s">
        <v>4</v>
      </c>
      <c r="C28" s="24" t="s">
        <v>51</v>
      </c>
      <c r="D28" s="25">
        <v>44.0</v>
      </c>
    </row>
    <row r="29">
      <c r="A29" s="5">
        <v>14.0</v>
      </c>
      <c r="B29" s="23" t="s">
        <v>48</v>
      </c>
      <c r="C29" s="24" t="s">
        <v>52</v>
      </c>
      <c r="D29" s="25">
        <v>30.0</v>
      </c>
    </row>
    <row r="30">
      <c r="A30" s="5">
        <v>15.0</v>
      </c>
      <c r="B30" s="23" t="s">
        <v>4</v>
      </c>
      <c r="C30" s="24" t="s">
        <v>53</v>
      </c>
      <c r="D30" s="25">
        <v>35.0</v>
      </c>
    </row>
    <row r="32">
      <c r="A32" s="32" t="s">
        <v>54</v>
      </c>
      <c r="D32" s="2" t="s">
        <v>1</v>
      </c>
    </row>
    <row r="33">
      <c r="A33" s="5">
        <v>1.0</v>
      </c>
      <c r="B33" s="34" t="s">
        <v>4</v>
      </c>
      <c r="C33" s="35" t="s">
        <v>55</v>
      </c>
      <c r="D33" s="36">
        <v>46.0</v>
      </c>
      <c r="E33" s="37"/>
      <c r="G33" s="38"/>
    </row>
    <row r="34">
      <c r="A34" s="5">
        <v>2.0</v>
      </c>
      <c r="B34" s="34" t="s">
        <v>4</v>
      </c>
      <c r="C34" s="35" t="s">
        <v>56</v>
      </c>
      <c r="D34" s="36">
        <v>27.0</v>
      </c>
      <c r="E34" s="37"/>
      <c r="G34" s="38"/>
    </row>
    <row r="35">
      <c r="A35" s="5">
        <v>3.0</v>
      </c>
      <c r="B35" s="34" t="s">
        <v>4</v>
      </c>
      <c r="C35" s="35" t="s">
        <v>57</v>
      </c>
      <c r="D35" s="36">
        <v>36.0</v>
      </c>
      <c r="E35" s="37"/>
      <c r="G35" s="38"/>
    </row>
    <row r="36">
      <c r="A36" s="5">
        <v>4.0</v>
      </c>
      <c r="B36" s="34" t="s">
        <v>4</v>
      </c>
      <c r="C36" s="35" t="s">
        <v>59</v>
      </c>
      <c r="D36" s="36">
        <v>36.0</v>
      </c>
      <c r="E36" s="37"/>
      <c r="G36" s="38"/>
    </row>
    <row r="37">
      <c r="A37" s="5">
        <v>5.0</v>
      </c>
      <c r="B37" s="34" t="s">
        <v>4</v>
      </c>
      <c r="C37" s="35" t="s">
        <v>61</v>
      </c>
      <c r="D37" s="41">
        <v>36.0</v>
      </c>
      <c r="E37" s="42"/>
      <c r="G37" s="38"/>
    </row>
    <row r="38">
      <c r="A38" s="5">
        <v>6.0</v>
      </c>
      <c r="B38" s="34" t="s">
        <v>4</v>
      </c>
      <c r="C38" s="35" t="s">
        <v>62</v>
      </c>
      <c r="D38" s="41">
        <v>38.0</v>
      </c>
      <c r="E38" s="42"/>
      <c r="G38" s="38"/>
    </row>
    <row r="39">
      <c r="A39" s="5">
        <v>7.0</v>
      </c>
      <c r="B39" s="34" t="s">
        <v>4</v>
      </c>
      <c r="C39" s="35" t="s">
        <v>64</v>
      </c>
      <c r="D39" s="36">
        <v>32.0</v>
      </c>
      <c r="E39" s="37"/>
      <c r="G39" s="38"/>
    </row>
    <row r="40">
      <c r="A40" s="5">
        <v>8.0</v>
      </c>
      <c r="B40" s="34" t="s">
        <v>4</v>
      </c>
      <c r="C40" s="35" t="s">
        <v>65</v>
      </c>
      <c r="D40" s="36">
        <v>43.0</v>
      </c>
      <c r="E40" s="37"/>
      <c r="G40" s="38"/>
    </row>
    <row r="41">
      <c r="A41" s="5">
        <v>9.0</v>
      </c>
      <c r="B41" s="34" t="s">
        <v>4</v>
      </c>
      <c r="C41" s="35" t="s">
        <v>66</v>
      </c>
      <c r="D41" s="41">
        <v>30.0</v>
      </c>
      <c r="E41" s="42"/>
      <c r="G41" s="38"/>
    </row>
    <row r="42">
      <c r="A42" s="5">
        <v>10.0</v>
      </c>
      <c r="B42" s="34" t="s">
        <v>4</v>
      </c>
      <c r="C42" s="44" t="s">
        <v>67</v>
      </c>
      <c r="D42" s="36">
        <v>27.0</v>
      </c>
      <c r="E42" s="37"/>
      <c r="G42" s="38"/>
    </row>
    <row r="43">
      <c r="A43" s="5">
        <v>11.0</v>
      </c>
      <c r="B43" s="34" t="s">
        <v>4</v>
      </c>
      <c r="C43" s="35" t="s">
        <v>37</v>
      </c>
      <c r="D43" s="36">
        <v>41.0</v>
      </c>
      <c r="E43" s="37"/>
      <c r="G43" s="38"/>
    </row>
    <row r="44">
      <c r="A44" s="5">
        <v>12.0</v>
      </c>
      <c r="B44" s="34" t="s">
        <v>48</v>
      </c>
      <c r="C44" s="45" t="s">
        <v>68</v>
      </c>
      <c r="D44" s="46">
        <v>33.0</v>
      </c>
      <c r="E44" s="47"/>
      <c r="G44" s="38"/>
    </row>
    <row r="45">
      <c r="A45" s="5">
        <v>13.0</v>
      </c>
      <c r="B45" s="34" t="s">
        <v>4</v>
      </c>
      <c r="C45" s="35" t="s">
        <v>39</v>
      </c>
      <c r="D45" s="36">
        <v>38.0</v>
      </c>
      <c r="E45" s="37"/>
      <c r="G45" s="38"/>
    </row>
    <row r="46">
      <c r="A46" s="5">
        <v>14.0</v>
      </c>
      <c r="B46" s="34" t="s">
        <v>4</v>
      </c>
      <c r="C46" s="35" t="s">
        <v>69</v>
      </c>
      <c r="D46" s="36">
        <v>0.0</v>
      </c>
      <c r="E46" s="37"/>
      <c r="G46" s="38"/>
    </row>
    <row r="47">
      <c r="A47" s="5">
        <v>15.0</v>
      </c>
      <c r="B47" s="34" t="s">
        <v>4</v>
      </c>
      <c r="C47" s="35" t="s">
        <v>42</v>
      </c>
      <c r="D47" s="36">
        <v>40.0</v>
      </c>
      <c r="E47" s="37"/>
      <c r="G47" s="38"/>
    </row>
    <row r="48">
      <c r="A48" s="5">
        <v>16.0</v>
      </c>
      <c r="B48" s="34" t="s">
        <v>48</v>
      </c>
      <c r="C48" s="35" t="s">
        <v>70</v>
      </c>
      <c r="D48" s="36">
        <v>34.0</v>
      </c>
      <c r="E48" s="37"/>
      <c r="G48" s="38"/>
    </row>
    <row r="49">
      <c r="A49" s="5">
        <v>17.0</v>
      </c>
      <c r="B49" s="34" t="s">
        <v>4</v>
      </c>
      <c r="C49" s="35" t="s">
        <v>71</v>
      </c>
      <c r="D49" s="36">
        <v>38.0</v>
      </c>
      <c r="E49" s="37"/>
      <c r="G49" s="38"/>
    </row>
    <row r="50">
      <c r="A50" s="5">
        <v>18.0</v>
      </c>
      <c r="B50" s="34" t="s">
        <v>4</v>
      </c>
      <c r="C50" s="35" t="s">
        <v>72</v>
      </c>
      <c r="D50" s="36">
        <v>29.0</v>
      </c>
      <c r="E50" s="37"/>
      <c r="G50" s="38"/>
    </row>
    <row r="51">
      <c r="A51" s="5">
        <v>19.0</v>
      </c>
      <c r="B51" s="34" t="s">
        <v>4</v>
      </c>
      <c r="C51" s="35" t="s">
        <v>73</v>
      </c>
      <c r="D51" s="36">
        <v>39.0</v>
      </c>
      <c r="E51" s="37"/>
      <c r="G51" s="38"/>
    </row>
    <row r="52">
      <c r="A52" s="5">
        <v>20.0</v>
      </c>
      <c r="B52" s="34" t="s">
        <v>4</v>
      </c>
      <c r="C52" s="35" t="s">
        <v>74</v>
      </c>
      <c r="D52" s="36">
        <v>38.0</v>
      </c>
      <c r="E52" s="37"/>
      <c r="G52" s="38"/>
    </row>
    <row r="53">
      <c r="A53" s="5">
        <v>21.0</v>
      </c>
      <c r="B53" s="34" t="s">
        <v>4</v>
      </c>
      <c r="C53" s="35" t="s">
        <v>75</v>
      </c>
      <c r="D53" s="36">
        <v>34.0</v>
      </c>
      <c r="E53" s="37"/>
      <c r="G53" s="38"/>
    </row>
    <row r="54">
      <c r="A54" s="5">
        <v>22.0</v>
      </c>
      <c r="B54" s="34" t="s">
        <v>4</v>
      </c>
      <c r="C54" s="35" t="s">
        <v>76</v>
      </c>
      <c r="D54" s="36">
        <v>29.0</v>
      </c>
      <c r="E54" s="37"/>
      <c r="G54" s="38"/>
    </row>
    <row r="55">
      <c r="A55" s="5">
        <v>23.0</v>
      </c>
      <c r="B55" s="34" t="s">
        <v>48</v>
      </c>
      <c r="C55" s="35" t="s">
        <v>77</v>
      </c>
      <c r="D55" s="36">
        <v>24.0</v>
      </c>
      <c r="E55" s="37"/>
      <c r="G55" s="38"/>
    </row>
    <row r="56">
      <c r="A56" s="5">
        <v>24.0</v>
      </c>
      <c r="B56" s="34" t="s">
        <v>4</v>
      </c>
      <c r="C56" s="35" t="s">
        <v>78</v>
      </c>
      <c r="D56" s="36">
        <v>26.0</v>
      </c>
      <c r="E56" s="37"/>
      <c r="G56" s="38"/>
    </row>
    <row r="57">
      <c r="A57" s="5">
        <v>25.0</v>
      </c>
      <c r="B57" s="34" t="s">
        <v>4</v>
      </c>
      <c r="C57" s="35" t="s">
        <v>35</v>
      </c>
      <c r="D57" s="36">
        <v>42.0</v>
      </c>
      <c r="E57" s="37"/>
      <c r="G57" s="38"/>
    </row>
    <row r="59">
      <c r="A59" s="48" t="s">
        <v>79</v>
      </c>
      <c r="D59" s="2" t="s">
        <v>1</v>
      </c>
    </row>
    <row r="60">
      <c r="A60" s="5">
        <v>1.0</v>
      </c>
      <c r="B60" s="49" t="s">
        <v>4</v>
      </c>
      <c r="C60" s="6" t="s">
        <v>80</v>
      </c>
      <c r="D60" s="7">
        <v>37.0</v>
      </c>
      <c r="E60" s="50"/>
      <c r="G60" s="51"/>
    </row>
    <row r="61">
      <c r="A61" s="5">
        <v>2.0</v>
      </c>
      <c r="B61" s="49" t="s">
        <v>4</v>
      </c>
      <c r="C61" s="6" t="s">
        <v>13</v>
      </c>
      <c r="D61" s="7">
        <v>37.0</v>
      </c>
      <c r="E61" s="50"/>
      <c r="G61" s="51"/>
    </row>
    <row r="62">
      <c r="A62" s="5">
        <v>3.0</v>
      </c>
      <c r="B62" s="49" t="s">
        <v>4</v>
      </c>
      <c r="C62" s="6" t="s">
        <v>81</v>
      </c>
      <c r="D62" s="7">
        <v>30.0</v>
      </c>
      <c r="E62" s="50"/>
      <c r="G62" s="51"/>
    </row>
    <row r="63">
      <c r="A63" s="5">
        <v>4.0</v>
      </c>
      <c r="B63" s="49" t="s">
        <v>4</v>
      </c>
      <c r="C63" s="6" t="s">
        <v>15</v>
      </c>
      <c r="D63" s="7">
        <v>35.0</v>
      </c>
      <c r="E63" s="50"/>
      <c r="G63" s="51"/>
    </row>
    <row r="64">
      <c r="A64" s="5">
        <v>5.0</v>
      </c>
      <c r="B64" s="49" t="s">
        <v>4</v>
      </c>
      <c r="C64" s="6" t="s">
        <v>8</v>
      </c>
      <c r="D64" s="7">
        <v>41.0</v>
      </c>
      <c r="E64" s="50"/>
      <c r="G64" s="51"/>
    </row>
    <row r="65">
      <c r="A65" s="5">
        <v>6.0</v>
      </c>
      <c r="B65" s="49" t="s">
        <v>4</v>
      </c>
      <c r="C65" s="6" t="s">
        <v>82</v>
      </c>
      <c r="D65" s="7">
        <v>38.0</v>
      </c>
      <c r="E65" s="50"/>
      <c r="G65" s="51"/>
    </row>
    <row r="66">
      <c r="A66" s="5">
        <v>7.0</v>
      </c>
      <c r="B66" s="49" t="s">
        <v>4</v>
      </c>
      <c r="C66" s="6" t="s">
        <v>83</v>
      </c>
      <c r="D66" s="7">
        <v>40.0</v>
      </c>
      <c r="E66" s="50"/>
      <c r="G66" s="51"/>
    </row>
    <row r="67">
      <c r="A67" s="5">
        <v>8.0</v>
      </c>
      <c r="B67" s="49" t="s">
        <v>4</v>
      </c>
      <c r="C67" s="6" t="s">
        <v>84</v>
      </c>
      <c r="D67" s="7">
        <v>32.0</v>
      </c>
      <c r="E67" s="50"/>
      <c r="G67" s="51"/>
    </row>
    <row r="68">
      <c r="A68" s="5">
        <v>9.0</v>
      </c>
      <c r="B68" s="49" t="s">
        <v>4</v>
      </c>
      <c r="C68" s="6" t="s">
        <v>85</v>
      </c>
      <c r="D68" s="7">
        <v>31.0</v>
      </c>
      <c r="E68" s="50"/>
      <c r="G68" s="51"/>
    </row>
    <row r="69">
      <c r="A69" s="5">
        <v>10.0</v>
      </c>
      <c r="B69" s="49" t="s">
        <v>4</v>
      </c>
      <c r="C69" s="6" t="s">
        <v>86</v>
      </c>
      <c r="D69" s="7">
        <v>30.0</v>
      </c>
      <c r="E69" s="50"/>
      <c r="G69" s="51"/>
    </row>
    <row r="70">
      <c r="A70" s="5">
        <v>11.0</v>
      </c>
      <c r="B70" s="49" t="s">
        <v>4</v>
      </c>
      <c r="C70" s="6" t="s">
        <v>87</v>
      </c>
      <c r="D70" s="7">
        <v>30.0</v>
      </c>
      <c r="E70" s="50"/>
      <c r="G70" s="51"/>
    </row>
    <row r="71">
      <c r="A71" s="5">
        <v>12.0</v>
      </c>
      <c r="B71" s="49" t="s">
        <v>48</v>
      </c>
      <c r="C71" s="6" t="s">
        <v>11</v>
      </c>
      <c r="D71" s="7">
        <v>40.0</v>
      </c>
      <c r="E71" s="50"/>
      <c r="G71" s="51"/>
    </row>
    <row r="73">
      <c r="A73" s="52" t="s">
        <v>20</v>
      </c>
      <c r="D73" s="2" t="s">
        <v>1</v>
      </c>
    </row>
    <row r="74">
      <c r="A74" s="5">
        <v>1.0</v>
      </c>
      <c r="B74" s="2" t="s">
        <v>48</v>
      </c>
      <c r="C74" s="53" t="s">
        <v>88</v>
      </c>
      <c r="D74" s="25">
        <v>46.0</v>
      </c>
    </row>
    <row r="75">
      <c r="A75" s="5">
        <v>2.0</v>
      </c>
      <c r="B75" s="2" t="s">
        <v>48</v>
      </c>
      <c r="C75" s="53" t="s">
        <v>89</v>
      </c>
      <c r="D75" s="25">
        <v>0.0</v>
      </c>
    </row>
    <row r="76">
      <c r="A76" s="5">
        <v>3.0</v>
      </c>
      <c r="B76" s="2" t="s">
        <v>48</v>
      </c>
      <c r="C76" s="53" t="s">
        <v>90</v>
      </c>
      <c r="D76" s="25">
        <v>27.0</v>
      </c>
    </row>
    <row r="77">
      <c r="A77" s="5">
        <v>4.0</v>
      </c>
      <c r="B77" s="2" t="s">
        <v>48</v>
      </c>
      <c r="C77" s="53" t="s">
        <v>22</v>
      </c>
      <c r="D77" s="25">
        <v>28.0</v>
      </c>
    </row>
    <row r="78">
      <c r="A78" s="5">
        <v>5.0</v>
      </c>
      <c r="B78" s="2" t="s">
        <v>4</v>
      </c>
      <c r="C78" s="53" t="s">
        <v>91</v>
      </c>
      <c r="D78" s="25">
        <v>47.0</v>
      </c>
    </row>
    <row r="79">
      <c r="A79" s="5">
        <v>6.0</v>
      </c>
      <c r="B79" s="2" t="s">
        <v>4</v>
      </c>
      <c r="C79" s="53" t="s">
        <v>92</v>
      </c>
      <c r="D79" s="25">
        <v>33.0</v>
      </c>
    </row>
    <row r="80">
      <c r="A80" s="5">
        <v>7.0</v>
      </c>
      <c r="B80" s="2" t="s">
        <v>4</v>
      </c>
      <c r="C80" s="53" t="s">
        <v>25</v>
      </c>
      <c r="D80" s="25">
        <v>48.0</v>
      </c>
    </row>
    <row r="81">
      <c r="A81" s="5">
        <v>8.0</v>
      </c>
      <c r="B81" s="2" t="s">
        <v>4</v>
      </c>
      <c r="C81" s="53" t="s">
        <v>93</v>
      </c>
      <c r="D81" s="25">
        <v>46.0</v>
      </c>
    </row>
    <row r="82">
      <c r="A82" s="5">
        <v>9.0</v>
      </c>
      <c r="B82" s="2" t="s">
        <v>4</v>
      </c>
      <c r="C82" s="53" t="s">
        <v>27</v>
      </c>
      <c r="D82" s="25">
        <v>42.0</v>
      </c>
    </row>
    <row r="83">
      <c r="A83" s="5">
        <v>10.0</v>
      </c>
      <c r="B83" s="2" t="s">
        <v>4</v>
      </c>
      <c r="C83" s="53" t="s">
        <v>29</v>
      </c>
      <c r="D83" s="25">
        <v>44.0</v>
      </c>
    </row>
    <row r="84">
      <c r="A84" s="5">
        <v>11.0</v>
      </c>
      <c r="B84" s="2" t="s">
        <v>4</v>
      </c>
      <c r="C84" s="53" t="s">
        <v>94</v>
      </c>
      <c r="D84" s="54">
        <v>42.0</v>
      </c>
    </row>
    <row r="85">
      <c r="C85" s="28"/>
      <c r="D85" s="28"/>
    </row>
    <row r="86">
      <c r="A86" s="55" t="s">
        <v>33</v>
      </c>
      <c r="D86" s="2" t="s">
        <v>1</v>
      </c>
    </row>
    <row r="87">
      <c r="A87" s="5">
        <v>1.0</v>
      </c>
      <c r="B87" s="23" t="s">
        <v>4</v>
      </c>
      <c r="C87" s="24" t="s">
        <v>95</v>
      </c>
      <c r="D87" s="25">
        <v>43.0</v>
      </c>
    </row>
    <row r="88">
      <c r="A88" s="5">
        <v>2.0</v>
      </c>
      <c r="B88" s="23" t="s">
        <v>48</v>
      </c>
      <c r="C88" s="24" t="s">
        <v>96</v>
      </c>
      <c r="D88" s="25">
        <v>41.0</v>
      </c>
    </row>
    <row r="89">
      <c r="A89" s="5">
        <v>3.0</v>
      </c>
      <c r="B89" s="23" t="s">
        <v>4</v>
      </c>
      <c r="C89" s="24" t="s">
        <v>40</v>
      </c>
      <c r="D89" s="25">
        <v>46.0</v>
      </c>
    </row>
    <row r="90">
      <c r="A90" s="5">
        <v>4.0</v>
      </c>
      <c r="B90" s="23" t="s">
        <v>48</v>
      </c>
      <c r="C90" s="24" t="s">
        <v>97</v>
      </c>
      <c r="D90" s="25">
        <v>22.0</v>
      </c>
    </row>
    <row r="91">
      <c r="A91" s="5">
        <v>5.0</v>
      </c>
      <c r="B91" s="23" t="s">
        <v>4</v>
      </c>
      <c r="C91" s="24" t="s">
        <v>43</v>
      </c>
      <c r="D91" s="25">
        <v>36.0</v>
      </c>
    </row>
    <row r="92">
      <c r="A92" s="5">
        <v>6.0</v>
      </c>
      <c r="B92" s="23" t="s">
        <v>4</v>
      </c>
      <c r="C92" s="24" t="s">
        <v>98</v>
      </c>
      <c r="D92" s="25">
        <v>41.0</v>
      </c>
    </row>
    <row r="93">
      <c r="A93" s="5">
        <v>7.0</v>
      </c>
      <c r="B93" s="23" t="s">
        <v>4</v>
      </c>
      <c r="C93" s="24" t="s">
        <v>99</v>
      </c>
      <c r="D93" s="25">
        <v>30.0</v>
      </c>
    </row>
    <row r="94">
      <c r="A94" s="5">
        <v>8.0</v>
      </c>
      <c r="B94" s="23" t="s">
        <v>4</v>
      </c>
      <c r="C94" s="24" t="s">
        <v>100</v>
      </c>
      <c r="D94" s="25">
        <v>35.0</v>
      </c>
    </row>
    <row r="95">
      <c r="A95" s="5">
        <v>9.0</v>
      </c>
      <c r="B95" s="23" t="s">
        <v>4</v>
      </c>
      <c r="C95" s="24" t="s">
        <v>101</v>
      </c>
      <c r="D95" s="25">
        <v>42.0</v>
      </c>
    </row>
    <row r="96">
      <c r="A96" s="5">
        <v>10.0</v>
      </c>
      <c r="B96" s="23" t="s">
        <v>4</v>
      </c>
      <c r="C96" s="24" t="s">
        <v>117</v>
      </c>
      <c r="D96" s="25">
        <v>39.0</v>
      </c>
    </row>
    <row r="97">
      <c r="A97" s="5">
        <v>11.0</v>
      </c>
      <c r="B97" s="23" t="s">
        <v>48</v>
      </c>
      <c r="C97" s="24" t="s">
        <v>103</v>
      </c>
      <c r="D97" s="25">
        <v>37.0</v>
      </c>
    </row>
    <row r="98">
      <c r="A98" s="5">
        <v>12.0</v>
      </c>
      <c r="B98" s="23" t="s">
        <v>4</v>
      </c>
      <c r="C98" s="24" t="s">
        <v>36</v>
      </c>
      <c r="D98" s="25">
        <v>44.0</v>
      </c>
    </row>
    <row r="99">
      <c r="A99" s="5">
        <v>13.0</v>
      </c>
      <c r="B99" s="23" t="s">
        <v>4</v>
      </c>
      <c r="C99" s="24" t="s">
        <v>104</v>
      </c>
      <c r="D99" s="25">
        <v>40.0</v>
      </c>
    </row>
    <row r="100">
      <c r="A100" s="5">
        <v>14.0</v>
      </c>
      <c r="B100" s="23" t="s">
        <v>4</v>
      </c>
      <c r="C100" s="24" t="s">
        <v>105</v>
      </c>
      <c r="D100" s="25">
        <v>40.0</v>
      </c>
    </row>
    <row r="101">
      <c r="A101" s="5">
        <v>15.0</v>
      </c>
      <c r="B101" s="23" t="s">
        <v>4</v>
      </c>
      <c r="C101" s="24" t="s">
        <v>38</v>
      </c>
      <c r="D101" s="25">
        <v>45.0</v>
      </c>
    </row>
    <row r="103">
      <c r="A103" s="56" t="s">
        <v>47</v>
      </c>
      <c r="D103" s="2" t="s">
        <v>1</v>
      </c>
    </row>
    <row r="104">
      <c r="A104" s="5">
        <v>1.0</v>
      </c>
      <c r="B104" s="2" t="s">
        <v>4</v>
      </c>
      <c r="C104" s="25" t="s">
        <v>106</v>
      </c>
      <c r="D104" s="25">
        <v>39.0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6.25"/>
    <col customWidth="1" min="3" max="3" width="15.0"/>
    <col customWidth="1" min="4" max="4" width="16.5"/>
    <col customWidth="1" min="5" max="5" width="15.88"/>
    <col customWidth="1" min="6" max="6" width="15.63"/>
    <col customWidth="1" min="7" max="8" width="16.75"/>
    <col customWidth="1" min="10" max="10" width="17.25"/>
  </cols>
  <sheetData>
    <row r="1">
      <c r="C1" s="25" t="s">
        <v>118</v>
      </c>
      <c r="D1" s="25" t="s">
        <v>119</v>
      </c>
      <c r="E1" s="25" t="s">
        <v>120</v>
      </c>
      <c r="F1" s="25" t="s">
        <v>121</v>
      </c>
      <c r="G1" s="25" t="s">
        <v>122</v>
      </c>
      <c r="H1" s="5"/>
    </row>
    <row r="2">
      <c r="A2" s="63">
        <v>1.0</v>
      </c>
      <c r="B2" s="64" t="str">
        <f t="array" ref="B2:G8">sortn(V103:AA109,7,,6,false)</f>
        <v>Drury</v>
      </c>
      <c r="C2" s="15">
        <v>487.0</v>
      </c>
      <c r="D2" s="15">
        <v>475.0</v>
      </c>
      <c r="E2" s="15">
        <v>437.0</v>
      </c>
      <c r="F2" s="15">
        <v>221.0</v>
      </c>
      <c r="G2" s="65">
        <v>1620.0</v>
      </c>
      <c r="H2" s="66"/>
    </row>
    <row r="3">
      <c r="A3" s="63">
        <v>2.0</v>
      </c>
      <c r="B3" s="67" t="s">
        <v>19</v>
      </c>
      <c r="C3" s="15">
        <v>486.0</v>
      </c>
      <c r="D3" s="15">
        <v>472.0</v>
      </c>
      <c r="E3" s="15">
        <v>426.0</v>
      </c>
      <c r="F3" s="15">
        <v>224.0</v>
      </c>
      <c r="G3" s="68">
        <v>1608.0</v>
      </c>
      <c r="H3" s="66"/>
    </row>
    <row r="4">
      <c r="A4" s="63">
        <v>3.0</v>
      </c>
      <c r="B4" s="69" t="s">
        <v>20</v>
      </c>
      <c r="C4" s="15">
        <v>486.0</v>
      </c>
      <c r="D4" s="15">
        <v>460.0</v>
      </c>
      <c r="E4" s="15">
        <v>429.0</v>
      </c>
      <c r="F4" s="15">
        <v>231.0</v>
      </c>
      <c r="G4" s="70">
        <v>1606.0</v>
      </c>
      <c r="H4" s="66"/>
    </row>
    <row r="5">
      <c r="A5" s="63">
        <v>4.0</v>
      </c>
      <c r="B5" s="71" t="s">
        <v>33</v>
      </c>
      <c r="C5" s="15">
        <v>481.0</v>
      </c>
      <c r="D5" s="15">
        <v>476.0</v>
      </c>
      <c r="E5" s="15">
        <v>428.0</v>
      </c>
      <c r="F5" s="15">
        <v>220.0</v>
      </c>
      <c r="G5" s="65">
        <v>1605.0</v>
      </c>
      <c r="H5" s="66"/>
    </row>
    <row r="6">
      <c r="A6" s="63">
        <v>5.0</v>
      </c>
      <c r="B6" s="72" t="s">
        <v>32</v>
      </c>
      <c r="C6" s="15">
        <v>464.0</v>
      </c>
      <c r="D6" s="15">
        <v>469.0</v>
      </c>
      <c r="E6" s="15">
        <v>413.0</v>
      </c>
      <c r="F6" s="15">
        <v>212.0</v>
      </c>
      <c r="G6" s="65">
        <v>1558.0</v>
      </c>
      <c r="H6" s="66"/>
    </row>
    <row r="7">
      <c r="A7" s="63">
        <v>6.0</v>
      </c>
      <c r="B7" s="73" t="s">
        <v>3</v>
      </c>
      <c r="C7" s="15">
        <v>481.0</v>
      </c>
      <c r="D7" s="15">
        <v>465.0</v>
      </c>
      <c r="E7" s="15">
        <v>395.0</v>
      </c>
      <c r="F7" s="15">
        <v>196.0</v>
      </c>
      <c r="G7" s="65">
        <v>1537.0</v>
      </c>
      <c r="H7" s="66"/>
    </row>
    <row r="8">
      <c r="A8" s="63">
        <v>7.0</v>
      </c>
      <c r="B8" s="74" t="s">
        <v>47</v>
      </c>
      <c r="C8" s="15">
        <v>95.0</v>
      </c>
      <c r="D8" s="15">
        <v>89.0</v>
      </c>
      <c r="E8" s="15">
        <v>71.0</v>
      </c>
      <c r="F8" s="15">
        <v>39.0</v>
      </c>
      <c r="G8" s="65">
        <v>294.0</v>
      </c>
      <c r="H8" s="66"/>
    </row>
    <row r="10">
      <c r="C10" s="5"/>
      <c r="D10" s="5"/>
      <c r="E10" s="5"/>
      <c r="F10" s="5"/>
      <c r="G10" s="5"/>
    </row>
    <row r="11">
      <c r="B11" s="25" t="s">
        <v>123</v>
      </c>
      <c r="C11" s="75" t="s">
        <v>118</v>
      </c>
      <c r="D11" s="25" t="s">
        <v>119</v>
      </c>
      <c r="E11" s="25" t="s">
        <v>120</v>
      </c>
      <c r="F11" s="25" t="s">
        <v>121</v>
      </c>
      <c r="G11" s="25" t="s">
        <v>122</v>
      </c>
      <c r="H11" s="5"/>
      <c r="J11" s="25" t="s">
        <v>124</v>
      </c>
      <c r="K11" s="25" t="s">
        <v>125</v>
      </c>
      <c r="L11" s="25" t="s">
        <v>119</v>
      </c>
      <c r="M11" s="25" t="s">
        <v>120</v>
      </c>
      <c r="N11" s="25" t="s">
        <v>121</v>
      </c>
      <c r="O11" s="25" t="s">
        <v>122</v>
      </c>
    </row>
    <row r="12">
      <c r="A12" s="5">
        <v>1.0</v>
      </c>
      <c r="B12" s="64" t="str">
        <f>Trap!C5</f>
        <v>Colton Cozza</v>
      </c>
      <c r="C12" s="15">
        <f>Trap!D5</f>
        <v>97</v>
      </c>
      <c r="D12" s="15">
        <f>'Skeet '!D5</f>
        <v>95</v>
      </c>
      <c r="E12" s="15">
        <f>'Dbls Trap'!D5</f>
        <v>93</v>
      </c>
      <c r="F12" s="15">
        <f>'5-Stand'!D5</f>
        <v>42</v>
      </c>
      <c r="G12" s="15">
        <f t="shared" ref="G12:G87" si="1">sum(C12:F12)</f>
        <v>327</v>
      </c>
      <c r="H12" s="33"/>
      <c r="I12" s="5">
        <v>1.0</v>
      </c>
      <c r="J12" s="73" t="str">
        <f>Trap!C71</f>
        <v>Emily Robertson</v>
      </c>
      <c r="K12" s="15">
        <f>Trap!D71</f>
        <v>97</v>
      </c>
      <c r="L12" s="15">
        <f>'Skeet '!D72</f>
        <v>96</v>
      </c>
      <c r="M12" s="15">
        <f>'Dbls Trap'!D71</f>
        <v>90</v>
      </c>
      <c r="N12" s="15">
        <f>'5-Stand'!D71</f>
        <v>40</v>
      </c>
      <c r="O12" s="30">
        <f t="shared" ref="O12:O25" si="2">sum(K12:N12)</f>
        <v>323</v>
      </c>
      <c r="P12" s="76"/>
    </row>
    <row r="13">
      <c r="A13" s="5">
        <v>2.0</v>
      </c>
      <c r="B13" s="64" t="str">
        <f>Trap!C10</f>
        <v>Hayden Sanson</v>
      </c>
      <c r="C13" s="15">
        <f>Trap!D10</f>
        <v>96</v>
      </c>
      <c r="D13" s="15">
        <f>'Skeet '!D10</f>
        <v>90</v>
      </c>
      <c r="E13" s="15">
        <f>'Dbls Trap'!D10</f>
        <v>88</v>
      </c>
      <c r="F13" s="15">
        <f>'5-Stand'!D10</f>
        <v>50</v>
      </c>
      <c r="G13" s="30">
        <f t="shared" si="1"/>
        <v>324</v>
      </c>
      <c r="H13" s="77"/>
      <c r="I13" s="5">
        <v>2.0</v>
      </c>
      <c r="J13" s="69" t="str">
        <f>Trap!C74</f>
        <v>Baylee Pence </v>
      </c>
      <c r="K13" s="15">
        <f>Trap!D74</f>
        <v>99</v>
      </c>
      <c r="L13" s="15">
        <f>'Skeet '!D75</f>
        <v>96</v>
      </c>
      <c r="M13" s="15">
        <f>'Dbls Trap'!D74</f>
        <v>80</v>
      </c>
      <c r="N13" s="15">
        <f>'5-Stand'!D74</f>
        <v>46</v>
      </c>
      <c r="O13" s="30">
        <f t="shared" si="2"/>
        <v>321</v>
      </c>
      <c r="P13" s="77"/>
    </row>
    <row r="14">
      <c r="A14" s="5">
        <v>3.0</v>
      </c>
      <c r="B14" s="64" t="str">
        <f>Trap!C11</f>
        <v>Ty Leach</v>
      </c>
      <c r="C14" s="15">
        <f>Trap!D11</f>
        <v>96</v>
      </c>
      <c r="D14" s="15">
        <f>'Skeet '!D11</f>
        <v>95</v>
      </c>
      <c r="E14" s="15">
        <f>'Dbls Trap'!D11</f>
        <v>90</v>
      </c>
      <c r="F14" s="15">
        <f>'5-Stand'!D11</f>
        <v>43</v>
      </c>
      <c r="G14" s="30">
        <f t="shared" si="1"/>
        <v>324</v>
      </c>
      <c r="H14" s="77"/>
      <c r="I14" s="5">
        <v>3.0</v>
      </c>
      <c r="J14" s="71" t="str">
        <f>Trap!C88</f>
        <v>Lexi Wickham</v>
      </c>
      <c r="K14" s="15">
        <f>Trap!D88</f>
        <v>88</v>
      </c>
      <c r="L14" s="15">
        <f>'Skeet '!D89</f>
        <v>95</v>
      </c>
      <c r="M14" s="15">
        <f>'Dbls Trap'!D88</f>
        <v>84</v>
      </c>
      <c r="N14" s="15">
        <f>'5-Stand'!D88</f>
        <v>41</v>
      </c>
      <c r="O14" s="30">
        <f t="shared" si="2"/>
        <v>308</v>
      </c>
      <c r="P14" s="77"/>
    </row>
    <row r="15">
      <c r="A15" s="5">
        <v>4.0</v>
      </c>
      <c r="B15" s="78" t="str">
        <f>Trap!C16</f>
        <v>Tanner Dager</v>
      </c>
      <c r="C15" s="15">
        <f>Trap!D16</f>
        <v>96</v>
      </c>
      <c r="D15" s="73">
        <f>'Skeet '!D16</f>
        <v>98</v>
      </c>
      <c r="E15" s="15">
        <f>'Dbls Trap'!D16</f>
        <v>85</v>
      </c>
      <c r="F15" s="15">
        <f>'5-Stand'!D16</f>
        <v>45</v>
      </c>
      <c r="G15" s="30">
        <f t="shared" si="1"/>
        <v>324</v>
      </c>
      <c r="H15" s="77"/>
      <c r="I15" s="5">
        <v>4.0</v>
      </c>
      <c r="J15" s="69" t="str">
        <f>Trap!C77</f>
        <v>Kya Funkhouser</v>
      </c>
      <c r="K15" s="15">
        <f>Trap!D77</f>
        <v>97</v>
      </c>
      <c r="L15" s="15">
        <f>'Skeet '!D78</f>
        <v>89</v>
      </c>
      <c r="M15" s="15">
        <f>'Dbls Trap'!D77</f>
        <v>89</v>
      </c>
      <c r="N15" s="15">
        <f>'5-Stand'!D77</f>
        <v>28</v>
      </c>
      <c r="O15" s="30">
        <f t="shared" si="2"/>
        <v>303</v>
      </c>
      <c r="P15" s="76"/>
    </row>
    <row r="16">
      <c r="A16" s="5">
        <v>5.0</v>
      </c>
      <c r="B16" s="69" t="str">
        <f>Trap!C80</f>
        <v>Hunter Martinez</v>
      </c>
      <c r="C16" s="15">
        <f>Trap!D80</f>
        <v>97</v>
      </c>
      <c r="D16" s="15">
        <f>'Skeet '!D81</f>
        <v>91</v>
      </c>
      <c r="E16" s="15">
        <f>'Dbls Trap'!D80</f>
        <v>86</v>
      </c>
      <c r="F16" s="15">
        <f>'5-Stand'!D80</f>
        <v>48</v>
      </c>
      <c r="G16" s="30">
        <f t="shared" si="1"/>
        <v>322</v>
      </c>
      <c r="H16" s="77"/>
      <c r="I16" s="5">
        <v>5.0</v>
      </c>
      <c r="J16" s="67" t="str">
        <f>Trap!C26</f>
        <v>Jaylee Bradley</v>
      </c>
      <c r="K16" s="15">
        <f>Trap!D26</f>
        <v>95</v>
      </c>
      <c r="L16" s="15">
        <f>'Skeet '!D26</f>
        <v>88</v>
      </c>
      <c r="M16" s="15">
        <f>'Dbls Trap'!D26</f>
        <v>73</v>
      </c>
      <c r="N16" s="15">
        <f>'5-Stand'!D26</f>
        <v>32</v>
      </c>
      <c r="O16" s="30">
        <f t="shared" si="2"/>
        <v>288</v>
      </c>
      <c r="P16" s="77"/>
    </row>
    <row r="17">
      <c r="A17" s="5">
        <v>6.0</v>
      </c>
      <c r="B17" s="69" t="str">
        <f>Trap!C78</f>
        <v>Brady Reimer</v>
      </c>
      <c r="C17" s="15">
        <f>Trap!D78</f>
        <v>94</v>
      </c>
      <c r="D17" s="15">
        <f>'Skeet '!D79</f>
        <v>95</v>
      </c>
      <c r="E17" s="15">
        <f>'Dbls Trap'!D78</f>
        <v>83</v>
      </c>
      <c r="F17" s="15">
        <f>'5-Stand'!D78</f>
        <v>47</v>
      </c>
      <c r="G17" s="30">
        <f t="shared" si="1"/>
        <v>319</v>
      </c>
      <c r="H17" s="77"/>
      <c r="I17" s="5">
        <v>6.0</v>
      </c>
      <c r="J17" s="71" t="str">
        <f>Trap!C97</f>
        <v>Monique William</v>
      </c>
      <c r="K17" s="15">
        <f>Trap!D97</f>
        <v>93</v>
      </c>
      <c r="L17" s="15">
        <f>'Skeet '!D98</f>
        <v>88</v>
      </c>
      <c r="M17" s="15">
        <f>'Dbls Trap'!D97</f>
        <v>68</v>
      </c>
      <c r="N17" s="15">
        <f>'5-Stand'!D97</f>
        <v>37</v>
      </c>
      <c r="O17" s="30">
        <f t="shared" si="2"/>
        <v>286</v>
      </c>
      <c r="P17" s="77"/>
    </row>
    <row r="18">
      <c r="A18" s="5">
        <v>7.0</v>
      </c>
      <c r="B18" s="71" t="str">
        <f>Trap!C89</f>
        <v>Shay Mahnken</v>
      </c>
      <c r="C18" s="15">
        <f>Trap!D89</f>
        <v>95</v>
      </c>
      <c r="D18" s="15">
        <f>'Skeet '!D90</f>
        <v>93</v>
      </c>
      <c r="E18" s="15">
        <f>'Dbls Trap'!D89</f>
        <v>85</v>
      </c>
      <c r="F18" s="15">
        <f>'5-Stand'!D89</f>
        <v>46</v>
      </c>
      <c r="G18" s="30">
        <f t="shared" si="1"/>
        <v>319</v>
      </c>
      <c r="H18" s="77"/>
      <c r="I18" s="5">
        <v>7.0</v>
      </c>
      <c r="J18" s="67" t="str">
        <f>Trap!C27</f>
        <v>Hannah Sears</v>
      </c>
      <c r="K18" s="15">
        <f>Trap!D27</f>
        <v>89</v>
      </c>
      <c r="L18" s="15">
        <f>'Skeet '!D27</f>
        <v>91</v>
      </c>
      <c r="M18" s="15">
        <f>'Dbls Trap'!D27</f>
        <v>62</v>
      </c>
      <c r="N18" s="15">
        <f>'5-Stand'!D27</f>
        <v>42</v>
      </c>
      <c r="O18" s="30">
        <f t="shared" si="2"/>
        <v>284</v>
      </c>
      <c r="P18" s="76"/>
    </row>
    <row r="19">
      <c r="A19" s="5">
        <v>8.0</v>
      </c>
      <c r="B19" s="71" t="str">
        <f>Trap!C98</f>
        <v>Colby Cook</v>
      </c>
      <c r="C19" s="15">
        <f>Trap!D98</f>
        <v>97</v>
      </c>
      <c r="D19" s="15">
        <f>'Skeet '!D99</f>
        <v>93</v>
      </c>
      <c r="E19" s="15">
        <f>'Dbls Trap'!D98</f>
        <v>85</v>
      </c>
      <c r="F19" s="15">
        <f>'5-Stand'!D98</f>
        <v>44</v>
      </c>
      <c r="G19" s="30">
        <f t="shared" si="1"/>
        <v>319</v>
      </c>
      <c r="H19" s="77"/>
      <c r="I19" s="5">
        <v>8.0</v>
      </c>
      <c r="J19" s="69" t="str">
        <f>Trap!C76</f>
        <v>Jaden Darling</v>
      </c>
      <c r="K19" s="15">
        <f>Trap!D76</f>
        <v>92</v>
      </c>
      <c r="L19" s="15">
        <f>'Skeet '!D77</f>
        <v>69</v>
      </c>
      <c r="M19" s="15">
        <f>'Dbls Trap'!D76</f>
        <v>81</v>
      </c>
      <c r="N19" s="15">
        <f>'5-Stand'!D76</f>
        <v>27</v>
      </c>
      <c r="O19" s="30">
        <f t="shared" si="2"/>
        <v>269</v>
      </c>
      <c r="P19" s="76"/>
    </row>
    <row r="20">
      <c r="A20" s="5">
        <v>9.0</v>
      </c>
      <c r="B20" s="78" t="str">
        <f>Trap!C17</f>
        <v>Ty Parsons</v>
      </c>
      <c r="C20" s="15">
        <f>Trap!D17</f>
        <v>99</v>
      </c>
      <c r="D20" s="15">
        <f>'Skeet '!D17</f>
        <v>93</v>
      </c>
      <c r="E20" s="15">
        <f>'Dbls Trap'!D17</f>
        <v>83</v>
      </c>
      <c r="F20" s="15">
        <f>'5-Stand'!D17</f>
        <v>43</v>
      </c>
      <c r="G20" s="30">
        <f t="shared" si="1"/>
        <v>318</v>
      </c>
      <c r="H20" s="77"/>
      <c r="I20" s="5">
        <v>9.0</v>
      </c>
      <c r="J20" s="72" t="str">
        <f>Trap!C48</f>
        <v>Karlie Weir</v>
      </c>
      <c r="K20" s="15">
        <f>Trap!D48</f>
        <v>85</v>
      </c>
      <c r="L20" s="15">
        <f>'Skeet '!D48</f>
        <v>78</v>
      </c>
      <c r="M20" s="15">
        <f>'Dbls Trap'!D48</f>
        <v>72</v>
      </c>
      <c r="N20" s="15">
        <f>'5-Stand'!D44</f>
        <v>33</v>
      </c>
      <c r="O20" s="30">
        <f t="shared" si="2"/>
        <v>268</v>
      </c>
      <c r="P20" s="77"/>
    </row>
    <row r="21">
      <c r="A21" s="5">
        <v>10.0</v>
      </c>
      <c r="B21" s="64" t="str">
        <f>Trap!C2</f>
        <v>Grant Boswell</v>
      </c>
      <c r="C21" s="15">
        <f>Trap!D2</f>
        <v>99</v>
      </c>
      <c r="D21" s="15">
        <f>'Skeet '!D2</f>
        <v>95</v>
      </c>
      <c r="E21" s="15">
        <f>'Dbls Trap'!D2</f>
        <v>83</v>
      </c>
      <c r="F21" s="15">
        <f>'5-Stand'!D2</f>
        <v>40</v>
      </c>
      <c r="G21" s="30">
        <f t="shared" si="1"/>
        <v>317</v>
      </c>
      <c r="H21" s="77"/>
      <c r="I21" s="5">
        <v>10.0</v>
      </c>
      <c r="J21" s="67" t="str">
        <f>Trap!C29</f>
        <v>Katrice Lyons</v>
      </c>
      <c r="K21" s="15">
        <f>Trap!D29</f>
        <v>82</v>
      </c>
      <c r="L21" s="15">
        <f>'Skeet '!D29</f>
        <v>80</v>
      </c>
      <c r="M21" s="15">
        <f>'Dbls Trap'!D29</f>
        <v>72</v>
      </c>
      <c r="N21" s="15">
        <f>'5-Stand'!D29</f>
        <v>30</v>
      </c>
      <c r="O21" s="30">
        <f t="shared" si="2"/>
        <v>264</v>
      </c>
      <c r="P21" s="77"/>
    </row>
    <row r="22">
      <c r="A22" s="5">
        <v>11.0</v>
      </c>
      <c r="B22" s="73" t="str">
        <f>Trap!C64</f>
        <v>Trent Downey</v>
      </c>
      <c r="C22" s="15">
        <f>Trap!D64</f>
        <v>98</v>
      </c>
      <c r="D22" s="15">
        <f>'Skeet '!D65</f>
        <v>97</v>
      </c>
      <c r="E22" s="15">
        <f>'Dbls Trap'!D64</f>
        <v>81</v>
      </c>
      <c r="F22" s="15">
        <f>'5-Stand'!D64</f>
        <v>41</v>
      </c>
      <c r="G22" s="30">
        <f t="shared" si="1"/>
        <v>317</v>
      </c>
      <c r="H22" s="77"/>
      <c r="I22" s="5">
        <v>11.0</v>
      </c>
      <c r="J22" s="72" t="str">
        <f>Trap!C44</f>
        <v>Shelby Briley</v>
      </c>
      <c r="K22" s="15">
        <f>Trap!D44</f>
        <v>80</v>
      </c>
      <c r="L22" s="15">
        <f>'Skeet '!D44</f>
        <v>69</v>
      </c>
      <c r="M22" s="15">
        <f>'Dbls Trap'!D44</f>
        <v>68</v>
      </c>
      <c r="N22" s="15">
        <f>'5-Stand'!D44</f>
        <v>33</v>
      </c>
      <c r="O22" s="30">
        <f t="shared" si="2"/>
        <v>250</v>
      </c>
      <c r="P22" s="77"/>
    </row>
    <row r="23">
      <c r="A23" s="5">
        <v>12.0</v>
      </c>
      <c r="B23" s="72" t="str">
        <f>Trap!C33</f>
        <v>Braden Chambers</v>
      </c>
      <c r="C23" s="15">
        <f>Trap!D33</f>
        <v>91</v>
      </c>
      <c r="D23" s="15">
        <f>'Skeet '!D33</f>
        <v>98</v>
      </c>
      <c r="E23" s="15">
        <f>'Dbls Trap'!D33</f>
        <v>81</v>
      </c>
      <c r="F23" s="15">
        <f>'5-Stand'!D33</f>
        <v>46</v>
      </c>
      <c r="G23" s="30">
        <f t="shared" si="1"/>
        <v>316</v>
      </c>
      <c r="H23" s="76"/>
      <c r="I23" s="5">
        <v>12.0</v>
      </c>
      <c r="J23" s="72" t="str">
        <f>Trap!C55</f>
        <v>Hannah Arey</v>
      </c>
      <c r="K23" s="15">
        <f>Trap!D55</f>
        <v>88</v>
      </c>
      <c r="L23" s="15">
        <f>'Skeet '!D55</f>
        <v>66</v>
      </c>
      <c r="M23" s="15">
        <f>'Dbls Trap'!D55</f>
        <v>57</v>
      </c>
      <c r="N23" s="15">
        <f>'5-Stand'!D55</f>
        <v>24</v>
      </c>
      <c r="O23" s="30">
        <f t="shared" si="2"/>
        <v>235</v>
      </c>
      <c r="P23" s="76"/>
    </row>
    <row r="24">
      <c r="A24" s="5">
        <v>13.0</v>
      </c>
      <c r="B24" s="64" t="str">
        <f>Trap!C4</f>
        <v>Layne Clubb</v>
      </c>
      <c r="C24" s="15">
        <f>Trap!D4</f>
        <v>93</v>
      </c>
      <c r="D24" s="15">
        <f>'Skeet '!D4</f>
        <v>93</v>
      </c>
      <c r="E24" s="15">
        <f>'Dbls Trap'!D4</f>
        <v>83</v>
      </c>
      <c r="F24" s="15">
        <f>'5-Stand'!D4</f>
        <v>46</v>
      </c>
      <c r="G24" s="30">
        <f t="shared" si="1"/>
        <v>315</v>
      </c>
      <c r="H24" s="77"/>
      <c r="I24" s="5">
        <v>13.0</v>
      </c>
      <c r="J24" s="71" t="str">
        <f>Trap!C90</f>
        <v>Shealynn Rasmussen</v>
      </c>
      <c r="K24" s="15">
        <f>Trap!D90</f>
        <v>71</v>
      </c>
      <c r="L24" s="15">
        <f>'Skeet '!D91</f>
        <v>46</v>
      </c>
      <c r="M24" s="15">
        <f>'Dbls Trap'!D90</f>
        <v>60</v>
      </c>
      <c r="N24" s="15">
        <f>'5-Stand'!D90</f>
        <v>22</v>
      </c>
      <c r="O24" s="30">
        <f t="shared" si="2"/>
        <v>199</v>
      </c>
      <c r="P24" s="77"/>
    </row>
    <row r="25">
      <c r="A25" s="5">
        <v>14.0</v>
      </c>
      <c r="B25" s="78" t="str">
        <f>Trap!C22</f>
        <v>Austin Hofts</v>
      </c>
      <c r="C25" s="15">
        <f>Trap!D22</f>
        <v>96</v>
      </c>
      <c r="D25" s="15">
        <f>'Skeet '!D22</f>
        <v>93</v>
      </c>
      <c r="E25" s="15">
        <f>'Dbls Trap'!D22</f>
        <v>81</v>
      </c>
      <c r="F25" s="15">
        <f>'5-Stand'!D22</f>
        <v>45</v>
      </c>
      <c r="G25" s="30">
        <f t="shared" si="1"/>
        <v>315</v>
      </c>
      <c r="H25" s="77"/>
      <c r="I25" s="5">
        <v>14.0</v>
      </c>
      <c r="J25" s="69" t="str">
        <f>Trap!C75</f>
        <v>Shay Skaggs</v>
      </c>
      <c r="K25" s="15">
        <f>Trap!D75</f>
        <v>0</v>
      </c>
      <c r="L25" s="15">
        <f>'Skeet '!D76</f>
        <v>0</v>
      </c>
      <c r="M25" s="15">
        <f>'Dbls Trap'!D75</f>
        <v>0</v>
      </c>
      <c r="N25" s="15">
        <f>'5-Stand'!D75</f>
        <v>0</v>
      </c>
      <c r="O25" s="15">
        <f t="shared" si="2"/>
        <v>0</v>
      </c>
    </row>
    <row r="26">
      <c r="A26" s="5">
        <v>15.0</v>
      </c>
      <c r="B26" s="69" t="str">
        <f>Trap!C81</f>
        <v>Dillon Lopez</v>
      </c>
      <c r="C26" s="15">
        <f>Trap!D81</f>
        <v>95</v>
      </c>
      <c r="D26" s="15">
        <f>'Skeet '!D82</f>
        <v>86</v>
      </c>
      <c r="E26" s="15">
        <f>'Dbls Trap'!D81</f>
        <v>88</v>
      </c>
      <c r="F26" s="15">
        <f>'5-Stand'!D81</f>
        <v>46</v>
      </c>
      <c r="G26" s="30">
        <f t="shared" si="1"/>
        <v>315</v>
      </c>
      <c r="H26" s="77"/>
    </row>
    <row r="27">
      <c r="A27" s="5">
        <v>16.0</v>
      </c>
      <c r="B27" s="78" t="str">
        <f>Trap!C18</f>
        <v>Hunter Gilbertson</v>
      </c>
      <c r="C27" s="15">
        <f>Trap!D18</f>
        <v>97</v>
      </c>
      <c r="D27" s="15">
        <f>'Skeet '!D18</f>
        <v>94</v>
      </c>
      <c r="E27" s="15">
        <f>'Dbls Trap'!D18</f>
        <v>80</v>
      </c>
      <c r="F27" s="15">
        <f>'5-Stand'!D18</f>
        <v>41</v>
      </c>
      <c r="G27" s="30">
        <f t="shared" si="1"/>
        <v>312</v>
      </c>
      <c r="H27" s="77"/>
    </row>
    <row r="28">
      <c r="A28" s="5">
        <v>17.0</v>
      </c>
      <c r="B28" s="71" t="str">
        <f>Trap!C87</f>
        <v>Dawson Arnett</v>
      </c>
      <c r="C28" s="15">
        <f>Trap!D87</f>
        <v>89</v>
      </c>
      <c r="D28" s="15">
        <f>'Skeet '!D88</f>
        <v>96</v>
      </c>
      <c r="E28" s="15">
        <f>'Dbls Trap'!D87</f>
        <v>84</v>
      </c>
      <c r="F28" s="15">
        <f>'5-Stand'!D87</f>
        <v>43</v>
      </c>
      <c r="G28" s="30">
        <f t="shared" si="1"/>
        <v>312</v>
      </c>
      <c r="H28" s="77"/>
    </row>
    <row r="29">
      <c r="A29" s="5">
        <v>18.0</v>
      </c>
      <c r="B29" s="71" t="str">
        <f>Trap!C99</f>
        <v>Austin Smith</v>
      </c>
      <c r="C29" s="15">
        <f>Trap!D99</f>
        <v>93</v>
      </c>
      <c r="D29" s="15">
        <f>'Skeet '!D100</f>
        <v>90</v>
      </c>
      <c r="E29" s="15">
        <f>'Dbls Trap'!D99</f>
        <v>89</v>
      </c>
      <c r="F29" s="15">
        <f>'5-Stand'!D99</f>
        <v>40</v>
      </c>
      <c r="G29" s="30">
        <f t="shared" si="1"/>
        <v>312</v>
      </c>
      <c r="H29" s="77"/>
    </row>
    <row r="30">
      <c r="A30" s="5">
        <v>19.0</v>
      </c>
      <c r="B30" s="71" t="str">
        <f>Trap!C100</f>
        <v>Jack Newman</v>
      </c>
      <c r="C30" s="15">
        <f>Trap!D100</f>
        <v>93</v>
      </c>
      <c r="D30" s="15">
        <f>'Skeet '!D101</f>
        <v>98</v>
      </c>
      <c r="E30" s="15">
        <f>'Dbls Trap'!D100</f>
        <v>81</v>
      </c>
      <c r="F30" s="15">
        <f>'5-Stand'!D100</f>
        <v>40</v>
      </c>
      <c r="G30" s="30">
        <f t="shared" si="1"/>
        <v>312</v>
      </c>
      <c r="H30" s="77"/>
    </row>
    <row r="31">
      <c r="A31" s="5">
        <v>20.0</v>
      </c>
      <c r="B31" s="71" t="str">
        <f>Trap!C101</f>
        <v>Barrett Swenson</v>
      </c>
      <c r="C31" s="15">
        <f>Trap!D101</f>
        <v>97</v>
      </c>
      <c r="D31" s="15">
        <f>'Skeet '!D102</f>
        <v>89</v>
      </c>
      <c r="E31" s="15">
        <f>'Dbls Trap'!D101</f>
        <v>81</v>
      </c>
      <c r="F31" s="15">
        <f>'5-Stand'!D101</f>
        <v>45</v>
      </c>
      <c r="G31" s="30">
        <f t="shared" si="1"/>
        <v>312</v>
      </c>
      <c r="H31" s="77"/>
    </row>
    <row r="32">
      <c r="A32" s="5">
        <v>21.0</v>
      </c>
      <c r="B32" s="78" t="str">
        <f>Trap!C20</f>
        <v>Isaac Hicks</v>
      </c>
      <c r="C32" s="15">
        <f>Trap!D20</f>
        <v>98</v>
      </c>
      <c r="D32" s="79">
        <f>'Skeet '!D20</f>
        <v>91</v>
      </c>
      <c r="E32" s="15">
        <f>'Dbls Trap'!D20</f>
        <v>87</v>
      </c>
      <c r="F32" s="15">
        <f>'5-Stand'!D20</f>
        <v>35</v>
      </c>
      <c r="G32" s="30">
        <f t="shared" si="1"/>
        <v>311</v>
      </c>
      <c r="H32" s="77"/>
    </row>
    <row r="33">
      <c r="A33" s="5">
        <v>22.0</v>
      </c>
      <c r="B33" s="72" t="str">
        <f>Trap!C43</f>
        <v>Adam Jones</v>
      </c>
      <c r="C33" s="15">
        <f>Trap!D43</f>
        <v>92</v>
      </c>
      <c r="D33" s="15">
        <f>'Skeet '!D43</f>
        <v>96</v>
      </c>
      <c r="E33" s="15">
        <f>'Dbls Trap'!D43</f>
        <v>80</v>
      </c>
      <c r="F33" s="15">
        <f>'5-Stand'!D43</f>
        <v>41</v>
      </c>
      <c r="G33" s="30">
        <f t="shared" si="1"/>
        <v>309</v>
      </c>
      <c r="H33" s="77"/>
    </row>
    <row r="34">
      <c r="A34" s="5">
        <v>23.0</v>
      </c>
      <c r="B34" s="69" t="str">
        <f>Trap!C82</f>
        <v>Tucker Colby</v>
      </c>
      <c r="C34" s="15">
        <f>Trap!D82</f>
        <v>97</v>
      </c>
      <c r="D34" s="15">
        <f>'Skeet '!D83</f>
        <v>88</v>
      </c>
      <c r="E34" s="15">
        <f>'Dbls Trap'!D82</f>
        <v>82</v>
      </c>
      <c r="F34" s="15">
        <f>'5-Stand'!D82</f>
        <v>42</v>
      </c>
      <c r="G34" s="30">
        <f t="shared" si="1"/>
        <v>309</v>
      </c>
      <c r="H34" s="77"/>
    </row>
    <row r="35">
      <c r="A35" s="5">
        <v>24.0</v>
      </c>
      <c r="B35" s="69" t="str">
        <f>Trap!C83</f>
        <v>Rustin Fraser</v>
      </c>
      <c r="C35" s="15">
        <f>Trap!D83</f>
        <v>96</v>
      </c>
      <c r="D35" s="15">
        <f>'Skeet '!D84</f>
        <v>89</v>
      </c>
      <c r="E35" s="15">
        <f>'Dbls Trap'!D83</f>
        <v>79</v>
      </c>
      <c r="F35" s="15">
        <f>'5-Stand'!D83</f>
        <v>44</v>
      </c>
      <c r="G35" s="30">
        <f t="shared" si="1"/>
        <v>308</v>
      </c>
      <c r="H35" s="76"/>
    </row>
    <row r="36">
      <c r="A36" s="5">
        <v>25.0</v>
      </c>
      <c r="B36" s="72" t="str">
        <f>Trap!C47</f>
        <v>Teton Dixon</v>
      </c>
      <c r="C36" s="15">
        <f>Trap!D47</f>
        <v>92</v>
      </c>
      <c r="D36" s="15">
        <f>'Skeet '!D47</f>
        <v>91</v>
      </c>
      <c r="E36" s="15">
        <f>'Dbls Trap'!D47</f>
        <v>84</v>
      </c>
      <c r="F36" s="15">
        <f>'5-Stand'!D47</f>
        <v>40</v>
      </c>
      <c r="G36" s="30">
        <f t="shared" si="1"/>
        <v>307</v>
      </c>
      <c r="H36" s="77"/>
    </row>
    <row r="37">
      <c r="A37" s="5">
        <v>26.0</v>
      </c>
      <c r="B37" s="71" t="str">
        <f>Trap!C96</f>
        <v>Peter Saville Andrew Saville</v>
      </c>
      <c r="C37" s="15">
        <f>Trap!D96</f>
        <v>93</v>
      </c>
      <c r="D37" s="15">
        <f>'Skeet '!D97</f>
        <v>94</v>
      </c>
      <c r="E37" s="15">
        <f>'Dbls Trap'!D96</f>
        <v>81</v>
      </c>
      <c r="F37" s="15">
        <f>'5-Stand'!D96</f>
        <v>39</v>
      </c>
      <c r="G37" s="30">
        <f t="shared" si="1"/>
        <v>307</v>
      </c>
      <c r="H37" s="77"/>
    </row>
    <row r="38">
      <c r="A38" s="5">
        <v>27.0</v>
      </c>
      <c r="B38" s="64" t="str">
        <f>Trap!C6</f>
        <v>Avery Newell</v>
      </c>
      <c r="C38" s="15">
        <f>Trap!D6</f>
        <v>99</v>
      </c>
      <c r="D38" s="15">
        <f>'Skeet '!D6</f>
        <v>96</v>
      </c>
      <c r="E38" s="15">
        <f>'Dbls Trap'!D6</f>
        <v>73</v>
      </c>
      <c r="F38" s="15">
        <f>'5-Stand'!D6</f>
        <v>38</v>
      </c>
      <c r="G38" s="30">
        <f t="shared" si="1"/>
        <v>306</v>
      </c>
      <c r="H38" s="77"/>
    </row>
    <row r="39">
      <c r="A39" s="5">
        <v>28.0</v>
      </c>
      <c r="B39" s="78" t="str">
        <f>Trap!C24</f>
        <v>Rennick Turner</v>
      </c>
      <c r="C39" s="15">
        <f>Trap!D24</f>
        <v>90</v>
      </c>
      <c r="D39" s="15">
        <f>'Skeet '!D24</f>
        <v>94</v>
      </c>
      <c r="E39" s="15">
        <f>'Dbls Trap'!D24</f>
        <v>78</v>
      </c>
      <c r="F39" s="15">
        <f>'5-Stand'!D24</f>
        <v>44</v>
      </c>
      <c r="G39" s="30">
        <f t="shared" si="1"/>
        <v>306</v>
      </c>
      <c r="H39" s="77"/>
    </row>
    <row r="40">
      <c r="A40" s="5">
        <v>29.0</v>
      </c>
      <c r="B40" s="78" t="str">
        <f>Trap!C19</f>
        <v>Tucker Carpenter</v>
      </c>
      <c r="C40" s="15">
        <f>Trap!D19</f>
        <v>88</v>
      </c>
      <c r="D40" s="15">
        <f>'Skeet '!D19</f>
        <v>91</v>
      </c>
      <c r="E40" s="15">
        <f>'Dbls Trap'!D19</f>
        <v>80</v>
      </c>
      <c r="F40" s="15">
        <f>'5-Stand'!D19</f>
        <v>46</v>
      </c>
      <c r="G40" s="30">
        <f t="shared" si="1"/>
        <v>305</v>
      </c>
      <c r="H40" s="77"/>
    </row>
    <row r="41">
      <c r="A41" s="5">
        <v>30.0</v>
      </c>
      <c r="B41" s="64" t="str">
        <f>Trap!C3</f>
        <v>Noah Boyer</v>
      </c>
      <c r="C41" s="15">
        <f>Trap!D3</f>
        <v>94</v>
      </c>
      <c r="D41" s="15">
        <f>'Skeet '!D3</f>
        <v>94</v>
      </c>
      <c r="E41" s="15">
        <f>'Dbls Trap'!D3</f>
        <v>75</v>
      </c>
      <c r="F41" s="15">
        <f>'5-Stand'!D3</f>
        <v>40</v>
      </c>
      <c r="G41" s="30">
        <f t="shared" si="1"/>
        <v>303</v>
      </c>
      <c r="H41" s="77"/>
    </row>
    <row r="42">
      <c r="A42" s="5">
        <v>31.0</v>
      </c>
      <c r="B42" s="78" t="str">
        <f>Trap!C23</f>
        <v>Kyle Frederick</v>
      </c>
      <c r="C42" s="15">
        <f>Trap!D23</f>
        <v>95</v>
      </c>
      <c r="D42" s="15">
        <f>'Skeet '!D23</f>
        <v>91</v>
      </c>
      <c r="E42" s="15">
        <f>'Dbls Trap'!D23</f>
        <v>75</v>
      </c>
      <c r="F42" s="15">
        <f>'5-Stand'!D23</f>
        <v>41</v>
      </c>
      <c r="G42" s="30">
        <f t="shared" si="1"/>
        <v>302</v>
      </c>
      <c r="H42" s="77"/>
    </row>
    <row r="43">
      <c r="A43" s="5">
        <v>32.0</v>
      </c>
      <c r="B43" s="69" t="str">
        <f>Trap!C84</f>
        <v>Jacob Yaste</v>
      </c>
      <c r="C43" s="15">
        <f>Trap!D84</f>
        <v>95</v>
      </c>
      <c r="D43" s="15">
        <f>'Skeet '!D85</f>
        <v>82</v>
      </c>
      <c r="E43" s="15">
        <f>'Dbls Trap'!D84</f>
        <v>83</v>
      </c>
      <c r="F43" s="15">
        <f>'5-Stand'!D84</f>
        <v>42</v>
      </c>
      <c r="G43" s="30">
        <f t="shared" si="1"/>
        <v>302</v>
      </c>
      <c r="H43" s="77"/>
    </row>
    <row r="44">
      <c r="A44" s="5">
        <v>33.0</v>
      </c>
      <c r="B44" s="78" t="str">
        <f>Trap!C25</f>
        <v>Dalton Sinsel</v>
      </c>
      <c r="C44" s="15">
        <f>Trap!D25</f>
        <v>93</v>
      </c>
      <c r="D44" s="25">
        <f>'Skeet '!D25</f>
        <v>81</v>
      </c>
      <c r="E44" s="15">
        <f>'Dbls Trap'!D25</f>
        <v>86</v>
      </c>
      <c r="F44" s="15">
        <f>'5-Stand'!D25</f>
        <v>39</v>
      </c>
      <c r="G44" s="30">
        <f t="shared" si="1"/>
        <v>299</v>
      </c>
      <c r="H44" s="77"/>
    </row>
    <row r="45">
      <c r="A45" s="5">
        <v>34.0</v>
      </c>
      <c r="B45" s="78" t="str">
        <f>Trap!C21</f>
        <v>Hayden Thomason</v>
      </c>
      <c r="C45" s="15">
        <f>Trap!D21</f>
        <v>96</v>
      </c>
      <c r="D45" s="15">
        <f>'Skeet '!D21</f>
        <v>87</v>
      </c>
      <c r="E45" s="15">
        <f>'Dbls Trap'!D21</f>
        <v>85</v>
      </c>
      <c r="F45" s="15">
        <f>'5-Stand'!D21</f>
        <v>30</v>
      </c>
      <c r="G45" s="30">
        <f t="shared" si="1"/>
        <v>298</v>
      </c>
      <c r="H45" s="77"/>
    </row>
    <row r="46">
      <c r="A46" s="5">
        <v>35.0</v>
      </c>
      <c r="B46" s="72" t="str">
        <f>Trap!C45</f>
        <v>Gage Slagell</v>
      </c>
      <c r="C46" s="15">
        <f>Trap!D45</f>
        <v>92</v>
      </c>
      <c r="D46" s="15">
        <f>'Skeet '!D45</f>
        <v>90</v>
      </c>
      <c r="E46" s="15">
        <f>'Dbls Trap'!D45</f>
        <v>77</v>
      </c>
      <c r="F46" s="15">
        <f>'5-Stand'!D45</f>
        <v>38</v>
      </c>
      <c r="G46" s="30">
        <f t="shared" si="1"/>
        <v>297</v>
      </c>
      <c r="H46" s="77"/>
    </row>
    <row r="47">
      <c r="A47" s="5">
        <v>36.0</v>
      </c>
      <c r="B47" s="72" t="str">
        <f>Trap!C38</f>
        <v>Wayne Gleese</v>
      </c>
      <c r="C47" s="15">
        <f>Trap!D38</f>
        <v>84</v>
      </c>
      <c r="D47" s="15">
        <f>'Skeet '!D38</f>
        <v>91</v>
      </c>
      <c r="E47" s="15">
        <f>'Dbls Trap'!D38</f>
        <v>82</v>
      </c>
      <c r="F47" s="15">
        <f>'5-Stand'!D38</f>
        <v>38</v>
      </c>
      <c r="G47" s="30">
        <f t="shared" si="1"/>
        <v>295</v>
      </c>
      <c r="H47" s="77"/>
    </row>
    <row r="48">
      <c r="A48" s="5">
        <v>37.0</v>
      </c>
      <c r="B48" s="64" t="str">
        <f>Trap!C9</f>
        <v>Noah Reeves</v>
      </c>
      <c r="C48" s="15">
        <f>Trap!D9</f>
        <v>95</v>
      </c>
      <c r="D48" s="15">
        <f>'Skeet '!D9</f>
        <v>76</v>
      </c>
      <c r="E48" s="15">
        <f>'Dbls Trap'!D9</f>
        <v>83</v>
      </c>
      <c r="F48" s="15">
        <f>'5-Stand'!D9</f>
        <v>40</v>
      </c>
      <c r="G48" s="30">
        <f t="shared" si="1"/>
        <v>294</v>
      </c>
      <c r="H48" s="77"/>
    </row>
    <row r="49">
      <c r="A49" s="5">
        <v>38.0</v>
      </c>
      <c r="B49" s="73" t="str">
        <f>Trap!C67</f>
        <v>Daniel Byers</v>
      </c>
      <c r="C49" s="15">
        <f>Trap!D67</f>
        <v>93</v>
      </c>
      <c r="D49" s="15">
        <f>'Skeet '!D68</f>
        <v>85</v>
      </c>
      <c r="E49" s="15">
        <f>'Dbls Trap'!D67</f>
        <v>84</v>
      </c>
      <c r="F49" s="15">
        <f>'5-Stand'!D67</f>
        <v>32</v>
      </c>
      <c r="G49" s="30">
        <f t="shared" si="1"/>
        <v>294</v>
      </c>
      <c r="H49" s="77"/>
    </row>
    <row r="50">
      <c r="A50" s="5">
        <v>39.0</v>
      </c>
      <c r="B50" s="74" t="str">
        <f>Trap!C104</f>
        <v>Chance Mead </v>
      </c>
      <c r="C50" s="15">
        <f>Trap!D104</f>
        <v>95</v>
      </c>
      <c r="D50" s="15">
        <f>'Skeet '!D105</f>
        <v>89</v>
      </c>
      <c r="E50" s="15">
        <f>'Dbls Trap'!D104</f>
        <v>71</v>
      </c>
      <c r="F50" s="15">
        <f>'5-Stand'!D104</f>
        <v>39</v>
      </c>
      <c r="G50" s="30">
        <f t="shared" si="1"/>
        <v>294</v>
      </c>
      <c r="H50" s="77"/>
    </row>
    <row r="51">
      <c r="A51" s="5">
        <v>40.0</v>
      </c>
      <c r="B51" s="72" t="str">
        <f>Trap!C36</f>
        <v>Michael Beavers</v>
      </c>
      <c r="C51" s="15">
        <f>Trap!D36</f>
        <v>83</v>
      </c>
      <c r="D51" s="15">
        <f>'Skeet '!D36</f>
        <v>90</v>
      </c>
      <c r="E51" s="15">
        <f>'Dbls Trap'!D36</f>
        <v>84</v>
      </c>
      <c r="F51" s="15">
        <f>'5-Stand'!D36</f>
        <v>36</v>
      </c>
      <c r="G51" s="30">
        <f t="shared" si="1"/>
        <v>293</v>
      </c>
      <c r="H51" s="77"/>
    </row>
    <row r="52">
      <c r="A52" s="5">
        <v>41.0</v>
      </c>
      <c r="B52" s="71" t="str">
        <f>Trap!C94</f>
        <v>Ethan Lemuz</v>
      </c>
      <c r="C52" s="15">
        <f>Trap!D94</f>
        <v>98</v>
      </c>
      <c r="D52" s="15">
        <f>'Skeet '!D95</f>
        <v>87</v>
      </c>
      <c r="E52" s="15">
        <f>'Dbls Trap'!D94</f>
        <v>73</v>
      </c>
      <c r="F52" s="15">
        <f>'5-Stand'!D94</f>
        <v>35</v>
      </c>
      <c r="G52" s="30">
        <f t="shared" si="1"/>
        <v>293</v>
      </c>
      <c r="H52" s="77"/>
    </row>
    <row r="53">
      <c r="A53" s="5">
        <v>42.0</v>
      </c>
      <c r="B53" s="73" t="str">
        <f>Trap!C62</f>
        <v>Destry Roye</v>
      </c>
      <c r="C53" s="15">
        <f>Trap!D62</f>
        <v>98</v>
      </c>
      <c r="D53" s="15">
        <f>'Skeet '!D63</f>
        <v>93</v>
      </c>
      <c r="E53" s="15">
        <f>'Dbls Trap'!D62</f>
        <v>71</v>
      </c>
      <c r="F53" s="15">
        <f>'5-Stand'!D62</f>
        <v>30</v>
      </c>
      <c r="G53" s="30">
        <f t="shared" si="1"/>
        <v>292</v>
      </c>
      <c r="H53" s="77"/>
    </row>
    <row r="54">
      <c r="A54" s="5">
        <v>43.0</v>
      </c>
      <c r="B54" s="72" t="str">
        <f>Trap!C50</f>
        <v>Ty Gurney</v>
      </c>
      <c r="C54" s="15">
        <f>Trap!D50</f>
        <v>94</v>
      </c>
      <c r="D54" s="15">
        <f>'Skeet '!D50</f>
        <v>89</v>
      </c>
      <c r="E54" s="15">
        <f>'Dbls Trap'!D50</f>
        <v>79</v>
      </c>
      <c r="F54" s="15">
        <f>'5-Stand'!D50</f>
        <v>29</v>
      </c>
      <c r="G54" s="30">
        <f t="shared" si="1"/>
        <v>291</v>
      </c>
      <c r="H54" s="77"/>
    </row>
    <row r="55">
      <c r="A55" s="5">
        <v>44.0</v>
      </c>
      <c r="B55" s="73" t="str">
        <f>Trap!C66</f>
        <v>Tyler Davis</v>
      </c>
      <c r="C55" s="15">
        <f>Trap!D66</f>
        <v>91</v>
      </c>
      <c r="D55" s="15">
        <f>'Skeet '!D67</f>
        <v>91</v>
      </c>
      <c r="E55" s="15">
        <f>'Dbls Trap'!D66</f>
        <v>69</v>
      </c>
      <c r="F55" s="15">
        <f>'5-Stand'!D66</f>
        <v>40</v>
      </c>
      <c r="G55" s="30">
        <f t="shared" si="1"/>
        <v>291</v>
      </c>
      <c r="H55" s="77"/>
    </row>
    <row r="56">
      <c r="A56" s="5">
        <v>45.0</v>
      </c>
      <c r="B56" s="71" t="str">
        <f>Trap!C93</f>
        <v>JD Biehler</v>
      </c>
      <c r="C56" s="15">
        <f>Trap!D93</f>
        <v>94</v>
      </c>
      <c r="D56" s="15">
        <f>'Skeet '!D94</f>
        <v>81</v>
      </c>
      <c r="E56" s="15">
        <f>'Dbls Trap'!D93</f>
        <v>85</v>
      </c>
      <c r="F56" s="15">
        <f>'5-Stand'!D93</f>
        <v>30</v>
      </c>
      <c r="G56" s="30">
        <f t="shared" si="1"/>
        <v>290</v>
      </c>
      <c r="H56" s="77"/>
    </row>
    <row r="57">
      <c r="A57" s="5">
        <v>46.0</v>
      </c>
      <c r="B57" s="78" t="str">
        <f>Trap!C30</f>
        <v>Chase Wieczorek</v>
      </c>
      <c r="C57" s="15">
        <f>Trap!D30</f>
        <v>96</v>
      </c>
      <c r="D57" s="15">
        <f>'Skeet '!D30</f>
        <v>87</v>
      </c>
      <c r="E57" s="15">
        <f>'Dbls Trap'!D30</f>
        <v>69</v>
      </c>
      <c r="F57" s="15">
        <f>'5-Stand'!D30</f>
        <v>35</v>
      </c>
      <c r="G57" s="30">
        <f t="shared" si="1"/>
        <v>287</v>
      </c>
      <c r="H57" s="76"/>
    </row>
    <row r="58">
      <c r="A58" s="5">
        <v>47.0</v>
      </c>
      <c r="B58" s="72" t="str">
        <f>Trap!C41</f>
        <v>Tad Dean</v>
      </c>
      <c r="C58" s="15">
        <f>Trap!D41</f>
        <v>91</v>
      </c>
      <c r="D58" s="15">
        <f>'Skeet '!D41</f>
        <v>84</v>
      </c>
      <c r="E58" s="15">
        <f>'Dbls Trap'!D41</f>
        <v>81</v>
      </c>
      <c r="F58" s="15">
        <f>'5-Stand'!D41</f>
        <v>30</v>
      </c>
      <c r="G58" s="30">
        <f t="shared" si="1"/>
        <v>286</v>
      </c>
      <c r="H58" s="77"/>
    </row>
    <row r="59">
      <c r="A59" s="5">
        <v>48.0</v>
      </c>
      <c r="B59" s="69" t="str">
        <f>Trap!C79</f>
        <v>Thomas Reimer</v>
      </c>
      <c r="C59" s="15">
        <f>Trap!D79</f>
        <v>93</v>
      </c>
      <c r="D59" s="15">
        <f>'Skeet '!D80</f>
        <v>86</v>
      </c>
      <c r="E59" s="15">
        <f>'Dbls Trap'!D79</f>
        <v>74</v>
      </c>
      <c r="F59" s="15">
        <f>'5-Stand'!D79</f>
        <v>33</v>
      </c>
      <c r="G59" s="30">
        <f t="shared" si="1"/>
        <v>286</v>
      </c>
      <c r="H59" s="77"/>
    </row>
    <row r="60">
      <c r="A60" s="5">
        <v>49.0</v>
      </c>
      <c r="B60" s="72" t="str">
        <f>Trap!C35</f>
        <v>Drake Hyde</v>
      </c>
      <c r="C60" s="15">
        <f>Trap!D35</f>
        <v>89</v>
      </c>
      <c r="D60" s="15">
        <f>'Skeet '!D35</f>
        <v>87</v>
      </c>
      <c r="E60" s="15">
        <f>'Dbls Trap'!D35</f>
        <v>73</v>
      </c>
      <c r="F60" s="15">
        <f>'5-Stand'!D35</f>
        <v>36</v>
      </c>
      <c r="G60" s="30">
        <f t="shared" si="1"/>
        <v>285</v>
      </c>
      <c r="H60" s="77"/>
    </row>
    <row r="61">
      <c r="A61" s="5">
        <v>50.0</v>
      </c>
      <c r="B61" s="72" t="str">
        <f>Trap!C40</f>
        <v>Gunnar Casey</v>
      </c>
      <c r="C61" s="15">
        <f>Trap!D40</f>
        <v>91</v>
      </c>
      <c r="D61" s="15">
        <f>'Skeet '!D40</f>
        <v>93</v>
      </c>
      <c r="E61" s="15">
        <f>'Dbls Trap'!D40</f>
        <v>56</v>
      </c>
      <c r="F61" s="15">
        <f>'5-Stand'!D40</f>
        <v>43</v>
      </c>
      <c r="G61" s="30">
        <f t="shared" si="1"/>
        <v>283</v>
      </c>
      <c r="H61" s="77"/>
    </row>
    <row r="62">
      <c r="A62" s="5">
        <v>51.0</v>
      </c>
      <c r="B62" s="72" t="str">
        <f>Trap!C52</f>
        <v>Blane Barnes</v>
      </c>
      <c r="C62" s="15">
        <f>Trap!D52</f>
        <v>92</v>
      </c>
      <c r="D62" s="15">
        <f>'Skeet '!D52</f>
        <v>84</v>
      </c>
      <c r="E62" s="15">
        <f>'Dbls Trap'!D52</f>
        <v>69</v>
      </c>
      <c r="F62" s="15">
        <f>'5-Stand'!D52</f>
        <v>38</v>
      </c>
      <c r="G62" s="30">
        <f t="shared" si="1"/>
        <v>283</v>
      </c>
      <c r="H62" s="77"/>
    </row>
    <row r="63">
      <c r="A63" s="5">
        <v>52.0</v>
      </c>
      <c r="B63" s="73" t="str">
        <f>Trap!C61</f>
        <v>Cameron Smith</v>
      </c>
      <c r="C63" s="15">
        <f>Trap!D61</f>
        <v>94</v>
      </c>
      <c r="D63" s="15">
        <f>'Skeet '!D62</f>
        <v>87</v>
      </c>
      <c r="E63" s="15">
        <f>'Dbls Trap'!D61</f>
        <v>65</v>
      </c>
      <c r="F63" s="15">
        <f>'5-Stand'!D61</f>
        <v>37</v>
      </c>
      <c r="G63" s="30">
        <f t="shared" si="1"/>
        <v>283</v>
      </c>
      <c r="H63" s="77"/>
    </row>
    <row r="64">
      <c r="A64" s="5">
        <v>53.0</v>
      </c>
      <c r="B64" s="71" t="str">
        <f>Trap!C95</f>
        <v>Everett Schuler</v>
      </c>
      <c r="C64" s="15">
        <f>Trap!D95</f>
        <v>89</v>
      </c>
      <c r="D64" s="15">
        <f>'Skeet '!D96</f>
        <v>80</v>
      </c>
      <c r="E64" s="15">
        <f>'Dbls Trap'!D95</f>
        <v>72</v>
      </c>
      <c r="F64" s="15">
        <f>'5-Stand'!D95</f>
        <v>42</v>
      </c>
      <c r="G64" s="30">
        <f t="shared" si="1"/>
        <v>283</v>
      </c>
      <c r="H64" s="77"/>
    </row>
    <row r="65">
      <c r="A65" s="5">
        <v>54.0</v>
      </c>
      <c r="B65" s="78" t="str">
        <f>Trap!C28</f>
        <v>Jonah Reed</v>
      </c>
      <c r="C65" s="15">
        <f>Trap!D28</f>
        <v>78</v>
      </c>
      <c r="D65" s="25">
        <f>'Skeet '!D28</f>
        <v>87</v>
      </c>
      <c r="E65" s="15">
        <f>'Dbls Trap'!D28</f>
        <v>73</v>
      </c>
      <c r="F65" s="15">
        <f>'5-Stand'!D28</f>
        <v>44</v>
      </c>
      <c r="G65" s="30">
        <f t="shared" si="1"/>
        <v>282</v>
      </c>
      <c r="H65" s="77"/>
    </row>
    <row r="66">
      <c r="A66" s="5">
        <v>55.0</v>
      </c>
      <c r="B66" s="72" t="str">
        <f>Trap!C37</f>
        <v>Chaney DuBois</v>
      </c>
      <c r="C66" s="15">
        <f>Trap!D37</f>
        <v>87</v>
      </c>
      <c r="D66" s="15">
        <f>'Skeet '!D37</f>
        <v>90</v>
      </c>
      <c r="E66" s="15">
        <f>'Dbls Trap'!D37</f>
        <v>68</v>
      </c>
      <c r="F66" s="15">
        <f>'5-Stand'!D37</f>
        <v>36</v>
      </c>
      <c r="G66" s="30">
        <f t="shared" si="1"/>
        <v>281</v>
      </c>
      <c r="H66" s="77"/>
    </row>
    <row r="67">
      <c r="A67" s="5">
        <v>56.0</v>
      </c>
      <c r="B67" s="72" t="str">
        <f>Trap!C57</f>
        <v>Colin Wilson</v>
      </c>
      <c r="C67" s="15">
        <f>Trap!D57</f>
        <v>94</v>
      </c>
      <c r="D67" s="15">
        <f>'Skeet '!D57</f>
        <v>78</v>
      </c>
      <c r="E67" s="15">
        <f>'Dbls Trap'!D57</f>
        <v>66</v>
      </c>
      <c r="F67" s="15">
        <f>'5-Stand'!D57</f>
        <v>42</v>
      </c>
      <c r="G67" s="30">
        <f t="shared" si="1"/>
        <v>280</v>
      </c>
      <c r="H67" s="77"/>
    </row>
    <row r="68">
      <c r="A68" s="5">
        <v>57.0</v>
      </c>
      <c r="B68" s="71" t="str">
        <f>Trap!C91</f>
        <v>Matthew Basore</v>
      </c>
      <c r="C68" s="15">
        <f>Trap!D91</f>
        <v>94</v>
      </c>
      <c r="D68" s="15">
        <f>'Skeet '!D92</f>
        <v>88</v>
      </c>
      <c r="E68" s="15">
        <f>'Dbls Trap'!D91</f>
        <v>62</v>
      </c>
      <c r="F68" s="15">
        <f>'5-Stand'!D91</f>
        <v>36</v>
      </c>
      <c r="G68" s="30">
        <f t="shared" si="1"/>
        <v>280</v>
      </c>
      <c r="H68" s="76"/>
    </row>
    <row r="69">
      <c r="A69" s="5">
        <v>58.0</v>
      </c>
      <c r="B69" s="73" t="str">
        <f>Trap!C65</f>
        <v>Bjorn Genty</v>
      </c>
      <c r="C69" s="15">
        <f>Trap!D65</f>
        <v>89</v>
      </c>
      <c r="D69" s="15">
        <f>'Skeet '!D66</f>
        <v>88</v>
      </c>
      <c r="E69" s="15">
        <f>'Dbls Trap'!D65</f>
        <v>63</v>
      </c>
      <c r="F69" s="15">
        <f>'5-Stand'!D65</f>
        <v>38</v>
      </c>
      <c r="G69" s="30">
        <f t="shared" si="1"/>
        <v>278</v>
      </c>
      <c r="H69" s="77"/>
    </row>
    <row r="70">
      <c r="A70" s="5">
        <v>59.0</v>
      </c>
      <c r="B70" s="72" t="str">
        <f>Trap!C51</f>
        <v>Dayne Perryman</v>
      </c>
      <c r="C70" s="15">
        <f>Trap!D51</f>
        <v>90</v>
      </c>
      <c r="D70" s="15">
        <f>'Skeet '!D51</f>
        <v>88</v>
      </c>
      <c r="E70" s="15">
        <f>'Dbls Trap'!D51</f>
        <v>58</v>
      </c>
      <c r="F70" s="15">
        <f>'5-Stand'!D51</f>
        <v>39</v>
      </c>
      <c r="G70" s="30">
        <f t="shared" si="1"/>
        <v>275</v>
      </c>
      <c r="H70" s="77"/>
    </row>
    <row r="71">
      <c r="A71" s="5">
        <v>60.0</v>
      </c>
      <c r="B71" s="64" t="str">
        <f>Trap!C8</f>
        <v>Cullen Quinslisk</v>
      </c>
      <c r="C71" s="15">
        <f>Trap!D8</f>
        <v>92</v>
      </c>
      <c r="D71" s="15">
        <f>'Skeet '!D8</f>
        <v>86</v>
      </c>
      <c r="E71" s="15">
        <f>'Dbls Trap'!D8</f>
        <v>63</v>
      </c>
      <c r="F71" s="15">
        <f>'5-Stand'!D8</f>
        <v>33</v>
      </c>
      <c r="G71" s="30">
        <f t="shared" si="1"/>
        <v>274</v>
      </c>
      <c r="H71" s="77"/>
    </row>
    <row r="72">
      <c r="A72" s="5">
        <v>61.0</v>
      </c>
      <c r="B72" s="71" t="str">
        <f>Trap!C92</f>
        <v>Camden Rietcheck</v>
      </c>
      <c r="C72" s="15">
        <f>Trap!D92</f>
        <v>88</v>
      </c>
      <c r="D72" s="15">
        <f>'Skeet '!D93</f>
        <v>79</v>
      </c>
      <c r="E72" s="15">
        <f>'Dbls Trap'!D92</f>
        <v>66</v>
      </c>
      <c r="F72" s="15">
        <f>'5-Stand'!D92</f>
        <v>41</v>
      </c>
      <c r="G72" s="30">
        <f t="shared" si="1"/>
        <v>274</v>
      </c>
      <c r="H72" s="77"/>
    </row>
    <row r="73">
      <c r="A73" s="5">
        <v>62.0</v>
      </c>
      <c r="B73" s="72" t="str">
        <f>Trap!C53</f>
        <v>Kalen Putman</v>
      </c>
      <c r="C73" s="15">
        <f>Trap!D53</f>
        <v>88</v>
      </c>
      <c r="D73" s="15">
        <f>'Skeet '!D53</f>
        <v>78</v>
      </c>
      <c r="E73" s="15">
        <f>'Dbls Trap'!D53</f>
        <v>73</v>
      </c>
      <c r="F73" s="15">
        <f>'5-Stand'!D53</f>
        <v>34</v>
      </c>
      <c r="G73" s="30">
        <f t="shared" si="1"/>
        <v>273</v>
      </c>
      <c r="H73" s="77"/>
    </row>
    <row r="74">
      <c r="A74" s="5">
        <v>63.0</v>
      </c>
      <c r="B74" s="72" t="str">
        <f>Trap!C54</f>
        <v>Trae Brown</v>
      </c>
      <c r="C74" s="15">
        <f>Trap!D54</f>
        <v>81</v>
      </c>
      <c r="D74" s="15">
        <f>'Skeet '!D54</f>
        <v>80</v>
      </c>
      <c r="E74" s="15">
        <f>'Dbls Trap'!D54</f>
        <v>82</v>
      </c>
      <c r="F74" s="15">
        <f>'5-Stand'!D54</f>
        <v>29</v>
      </c>
      <c r="G74" s="30">
        <f t="shared" si="1"/>
        <v>272</v>
      </c>
      <c r="H74" s="77"/>
    </row>
    <row r="75">
      <c r="A75" s="5">
        <v>64.0</v>
      </c>
      <c r="B75" s="73" t="str">
        <f>Trap!C63</f>
        <v>Harrison Funderburk</v>
      </c>
      <c r="C75" s="15">
        <f>Trap!D63</f>
        <v>94</v>
      </c>
      <c r="D75" s="15">
        <f>'Skeet '!D64</f>
        <v>74</v>
      </c>
      <c r="E75" s="15">
        <f>'Dbls Trap'!D63</f>
        <v>67</v>
      </c>
      <c r="F75" s="15">
        <f>'5-Stand'!D63</f>
        <v>35</v>
      </c>
      <c r="G75" s="30">
        <f t="shared" si="1"/>
        <v>270</v>
      </c>
      <c r="H75" s="76"/>
    </row>
    <row r="76">
      <c r="A76" s="5">
        <v>65.0</v>
      </c>
      <c r="B76" s="72" t="str">
        <f>Trap!C39</f>
        <v>Sammy Naugle</v>
      </c>
      <c r="C76" s="15">
        <f>Trap!D39</f>
        <v>82</v>
      </c>
      <c r="D76" s="15">
        <f>'Skeet '!D39</f>
        <v>89</v>
      </c>
      <c r="E76" s="15">
        <f>'Dbls Trap'!D39</f>
        <v>65</v>
      </c>
      <c r="F76" s="15">
        <f>'5-Stand'!D39</f>
        <v>32</v>
      </c>
      <c r="G76" s="30">
        <f t="shared" si="1"/>
        <v>268</v>
      </c>
      <c r="H76" s="77"/>
    </row>
    <row r="77">
      <c r="A77" s="5">
        <v>66.0</v>
      </c>
      <c r="B77" s="72" t="str">
        <f>Trap!C42</f>
        <v>Tommy Thew</v>
      </c>
      <c r="C77" s="15">
        <f>Trap!D42</f>
        <v>83</v>
      </c>
      <c r="D77" s="15">
        <f>'Skeet '!D42</f>
        <v>80</v>
      </c>
      <c r="E77" s="15">
        <f>'Dbls Trap'!D42</f>
        <v>78</v>
      </c>
      <c r="F77" s="15">
        <f>'5-Stand'!D42</f>
        <v>27</v>
      </c>
      <c r="G77" s="30">
        <f t="shared" si="1"/>
        <v>268</v>
      </c>
      <c r="H77" s="77"/>
    </row>
    <row r="78">
      <c r="A78" s="5">
        <v>67.0</v>
      </c>
      <c r="B78" s="73" t="str">
        <f>Trap!C69</f>
        <v>Zach Willis</v>
      </c>
      <c r="C78" s="15">
        <f>Trap!D69</f>
        <v>91</v>
      </c>
      <c r="D78" s="15">
        <f>'Skeet '!D70</f>
        <v>77</v>
      </c>
      <c r="E78" s="15">
        <f>'Dbls Trap'!D69</f>
        <v>67</v>
      </c>
      <c r="F78" s="15">
        <f>'5-Stand'!D69</f>
        <v>30</v>
      </c>
      <c r="G78" s="30">
        <f t="shared" si="1"/>
        <v>265</v>
      </c>
      <c r="H78" s="77"/>
    </row>
    <row r="79">
      <c r="A79" s="5">
        <v>68.0</v>
      </c>
      <c r="B79" s="72" t="str">
        <f>Trap!C34</f>
        <v>Aaron Maltzman</v>
      </c>
      <c r="C79" s="15">
        <f>Trap!D34</f>
        <v>82</v>
      </c>
      <c r="D79" s="15">
        <f>'Skeet '!D34</f>
        <v>88</v>
      </c>
      <c r="E79" s="15">
        <f>'Dbls Trap'!D34</f>
        <v>64</v>
      </c>
      <c r="F79" s="15">
        <f>'5-Stand'!D34</f>
        <v>27</v>
      </c>
      <c r="G79" s="30">
        <f t="shared" si="1"/>
        <v>261</v>
      </c>
      <c r="H79" s="77"/>
    </row>
    <row r="80">
      <c r="A80" s="5">
        <v>69.0</v>
      </c>
      <c r="B80" s="72" t="str">
        <f>Trap!C49</f>
        <v>Luke Spradlin</v>
      </c>
      <c r="C80" s="15">
        <f>Trap!D49</f>
        <v>92</v>
      </c>
      <c r="D80" s="15">
        <f>'Skeet '!D49</f>
        <v>89</v>
      </c>
      <c r="E80" s="15">
        <f>'Dbls Trap'!D49</f>
        <v>41</v>
      </c>
      <c r="F80" s="15">
        <f>'5-Stand'!D49</f>
        <v>38</v>
      </c>
      <c r="G80" s="30">
        <f t="shared" si="1"/>
        <v>260</v>
      </c>
      <c r="H80" s="77"/>
    </row>
    <row r="81">
      <c r="A81" s="5">
        <v>70.0</v>
      </c>
      <c r="B81" s="73" t="str">
        <f>Trap!C60</f>
        <v>Austin Jacobs</v>
      </c>
      <c r="C81" s="15">
        <f>Trap!D60</f>
        <v>86</v>
      </c>
      <c r="D81" s="15">
        <f>'Skeet '!D61</f>
        <v>70</v>
      </c>
      <c r="E81" s="15">
        <f>'Dbls Trap'!D60</f>
        <v>67</v>
      </c>
      <c r="F81" s="15">
        <f>'5-Stand'!D60</f>
        <v>37</v>
      </c>
      <c r="G81" s="30">
        <f t="shared" si="1"/>
        <v>260</v>
      </c>
      <c r="H81" s="77"/>
    </row>
    <row r="82">
      <c r="A82" s="5">
        <v>71.0</v>
      </c>
      <c r="B82" s="72" t="str">
        <f>Trap!C56</f>
        <v>Cooper Lange</v>
      </c>
      <c r="C82" s="15">
        <f>Trap!D56</f>
        <v>83</v>
      </c>
      <c r="D82" s="15">
        <f>'Skeet '!D56</f>
        <v>73</v>
      </c>
      <c r="E82" s="15">
        <f>'Dbls Trap'!D56</f>
        <v>73</v>
      </c>
      <c r="F82" s="15">
        <f>'5-Stand'!D56</f>
        <v>26</v>
      </c>
      <c r="G82" s="30">
        <f t="shared" si="1"/>
        <v>255</v>
      </c>
      <c r="H82" s="77"/>
    </row>
    <row r="83">
      <c r="A83" s="5">
        <v>72.0</v>
      </c>
      <c r="B83" s="73" t="str">
        <f>Trap!C70</f>
        <v>John Lindley</v>
      </c>
      <c r="C83" s="15">
        <f>Trap!D70</f>
        <v>89</v>
      </c>
      <c r="D83" s="15">
        <f>'Skeet '!D71</f>
        <v>73</v>
      </c>
      <c r="E83" s="15">
        <f>'Dbls Trap'!D70</f>
        <v>58</v>
      </c>
      <c r="F83" s="15">
        <f>'5-Stand'!D70</f>
        <v>30</v>
      </c>
      <c r="G83" s="30">
        <f t="shared" si="1"/>
        <v>250</v>
      </c>
      <c r="H83" s="77"/>
    </row>
    <row r="84">
      <c r="A84" s="5">
        <v>73.0</v>
      </c>
      <c r="B84" s="64" t="str">
        <f>Trap!C7</f>
        <v>Leo Nielsen</v>
      </c>
      <c r="C84" s="15">
        <f>Trap!D7</f>
        <v>82</v>
      </c>
      <c r="D84" s="15">
        <f>'Skeet '!D7</f>
        <v>78</v>
      </c>
      <c r="E84" s="15">
        <f>'Dbls Trap'!D7</f>
        <v>52</v>
      </c>
      <c r="F84" s="15">
        <f>'5-Stand'!D7</f>
        <v>32</v>
      </c>
      <c r="G84" s="30">
        <f t="shared" si="1"/>
        <v>244</v>
      </c>
      <c r="H84" s="77"/>
    </row>
    <row r="85">
      <c r="A85" s="5">
        <v>74.0</v>
      </c>
      <c r="B85" s="73" t="str">
        <f>Trap!C68</f>
        <v>Rhett Green</v>
      </c>
      <c r="C85" s="15">
        <f>Trap!D68</f>
        <v>80</v>
      </c>
      <c r="D85" s="15">
        <f>'Skeet '!D69</f>
        <v>75</v>
      </c>
      <c r="E85" s="15">
        <f>'Dbls Trap'!D68</f>
        <v>47</v>
      </c>
      <c r="F85" s="15">
        <f>'5-Stand'!D68</f>
        <v>31</v>
      </c>
      <c r="G85" s="30">
        <f t="shared" si="1"/>
        <v>233</v>
      </c>
      <c r="H85" s="77"/>
    </row>
    <row r="86">
      <c r="A86" s="5">
        <v>75.0</v>
      </c>
      <c r="B86" s="64" t="str">
        <f>Trap!C12</f>
        <v>Brandon Perry</v>
      </c>
      <c r="C86" s="15">
        <f>Trap!D12</f>
        <v>0</v>
      </c>
      <c r="D86" s="15">
        <f>'Skeet '!D12</f>
        <v>0</v>
      </c>
      <c r="E86" s="15">
        <f>'Dbls Trap'!D12</f>
        <v>0</v>
      </c>
      <c r="F86" s="15">
        <f>'5-Stand'!D12</f>
        <v>0</v>
      </c>
      <c r="G86" s="30">
        <f t="shared" si="1"/>
        <v>0</v>
      </c>
      <c r="H86" s="77"/>
    </row>
    <row r="87">
      <c r="A87" s="5">
        <v>76.0</v>
      </c>
      <c r="B87" s="72" t="str">
        <f>Trap!C46</f>
        <v>Walker Lancaster</v>
      </c>
      <c r="C87" s="15">
        <f>Trap!D46</f>
        <v>0</v>
      </c>
      <c r="D87" s="15">
        <f>'Skeet '!D46</f>
        <v>0</v>
      </c>
      <c r="E87" s="15">
        <f>'Dbls Trap'!D46</f>
        <v>0</v>
      </c>
      <c r="F87" s="15">
        <f>'5-Stand'!D46</f>
        <v>0</v>
      </c>
      <c r="G87" s="30">
        <f t="shared" si="1"/>
        <v>0</v>
      </c>
      <c r="H87" s="76"/>
    </row>
    <row r="102">
      <c r="W102" s="25" t="s">
        <v>118</v>
      </c>
      <c r="X102" s="25" t="s">
        <v>119</v>
      </c>
      <c r="Y102" s="25" t="s">
        <v>120</v>
      </c>
      <c r="Z102" s="25" t="s">
        <v>121</v>
      </c>
      <c r="AA102" s="25" t="s">
        <v>122</v>
      </c>
    </row>
    <row r="103">
      <c r="V103" s="3" t="s">
        <v>2</v>
      </c>
      <c r="W103" s="15">
        <f>Trap!G7</f>
        <v>487</v>
      </c>
      <c r="X103" s="15">
        <f>'Skeet '!G7</f>
        <v>475</v>
      </c>
      <c r="Y103" s="15">
        <f>'Dbls Trap'!G7</f>
        <v>437</v>
      </c>
      <c r="Z103" s="15">
        <f>'5-Stand'!G7</f>
        <v>221</v>
      </c>
      <c r="AA103" s="64">
        <f t="shared" ref="AA103:AA109" si="3">sum(W103:Z103)</f>
        <v>1620</v>
      </c>
    </row>
    <row r="104">
      <c r="V104" s="16" t="s">
        <v>19</v>
      </c>
      <c r="W104" s="15">
        <f>Trap!G15</f>
        <v>486</v>
      </c>
      <c r="X104" s="15">
        <f>'Skeet '!G15</f>
        <v>472</v>
      </c>
      <c r="Y104" s="15">
        <f>'Dbls Trap'!G15</f>
        <v>426</v>
      </c>
      <c r="Z104" s="15">
        <f>'5-Stand'!G15</f>
        <v>224</v>
      </c>
      <c r="AA104" s="67">
        <f t="shared" si="3"/>
        <v>1608</v>
      </c>
    </row>
    <row r="105">
      <c r="V105" s="26" t="s">
        <v>32</v>
      </c>
      <c r="W105" s="15">
        <f>Trap!G23</f>
        <v>464</v>
      </c>
      <c r="X105" s="15">
        <f>'Skeet '!G23</f>
        <v>469</v>
      </c>
      <c r="Y105" s="15">
        <f>'Dbls Trap'!G23</f>
        <v>413</v>
      </c>
      <c r="Z105" s="15">
        <f>'5-Stand'!G23</f>
        <v>212</v>
      </c>
      <c r="AA105" s="72">
        <f t="shared" si="3"/>
        <v>1558</v>
      </c>
    </row>
    <row r="106">
      <c r="V106" s="4" t="s">
        <v>3</v>
      </c>
      <c r="W106" s="15">
        <f>Trap!J7</f>
        <v>481</v>
      </c>
      <c r="X106" s="15">
        <f>'Skeet '!J7</f>
        <v>465</v>
      </c>
      <c r="Y106" s="15">
        <f>'Dbls Trap'!J7</f>
        <v>395</v>
      </c>
      <c r="Z106" s="15">
        <f>'5-Stand'!J7</f>
        <v>196</v>
      </c>
      <c r="AA106" s="73">
        <f t="shared" si="3"/>
        <v>1537</v>
      </c>
    </row>
    <row r="107">
      <c r="V107" s="17" t="s">
        <v>20</v>
      </c>
      <c r="W107" s="15">
        <f>Trap!J15</f>
        <v>486</v>
      </c>
      <c r="X107" s="15">
        <f>'Skeet '!J15</f>
        <v>460</v>
      </c>
      <c r="Y107" s="15">
        <f>'Dbls Trap'!J15</f>
        <v>429</v>
      </c>
      <c r="Z107" s="15">
        <f>'5-Stand'!J15</f>
        <v>231</v>
      </c>
      <c r="AA107" s="17">
        <f t="shared" si="3"/>
        <v>1606</v>
      </c>
    </row>
    <row r="108">
      <c r="V108" s="27" t="s">
        <v>33</v>
      </c>
      <c r="W108" s="15">
        <f>Trap!J23</f>
        <v>481</v>
      </c>
      <c r="X108" s="15">
        <f>'Skeet '!J23</f>
        <v>476</v>
      </c>
      <c r="Y108" s="15">
        <f>'Dbls Trap'!J23</f>
        <v>428</v>
      </c>
      <c r="Z108" s="15">
        <f>'5-Stand'!J23</f>
        <v>220</v>
      </c>
      <c r="AA108" s="71">
        <f t="shared" si="3"/>
        <v>1605</v>
      </c>
    </row>
    <row r="109">
      <c r="V109" s="29" t="s">
        <v>47</v>
      </c>
      <c r="W109" s="15">
        <f>Trap!G27</f>
        <v>95</v>
      </c>
      <c r="X109" s="15">
        <f>'Skeet '!G27</f>
        <v>89</v>
      </c>
      <c r="Y109" s="15">
        <f>'Dbls Trap'!G27</f>
        <v>71</v>
      </c>
      <c r="Z109" s="15">
        <f>'5-Stand'!G27</f>
        <v>39</v>
      </c>
      <c r="AA109" s="74">
        <f t="shared" si="3"/>
        <v>294</v>
      </c>
    </row>
  </sheetData>
  <conditionalFormatting sqref="C12:C87">
    <cfRule type="expression" dxfId="0" priority="1">
      <formula>C12=Max($C$12:$C$87)</formula>
    </cfRule>
  </conditionalFormatting>
  <conditionalFormatting sqref="D12:D87">
    <cfRule type="expression" dxfId="0" priority="2">
      <formula>D12=MAX($D$12:$D$87)</formula>
    </cfRule>
  </conditionalFormatting>
  <conditionalFormatting sqref="E12:E87">
    <cfRule type="expression" dxfId="0" priority="3">
      <formula>E12=MAX($E$12:$E$87)</formula>
    </cfRule>
  </conditionalFormatting>
  <conditionalFormatting sqref="F12:F87">
    <cfRule type="expression" dxfId="0" priority="4">
      <formula>F12=MAX($F$12:$F$87)</formula>
    </cfRule>
  </conditionalFormatting>
  <conditionalFormatting sqref="G12:G87 H13:H22 H24:H34 H36:H56 H58:H67 H69:H74 H76:H86">
    <cfRule type="expression" dxfId="0" priority="5">
      <formula>G12=MAX($G$12:$G$87)</formula>
    </cfRule>
  </conditionalFormatting>
  <conditionalFormatting sqref="K12:K25">
    <cfRule type="expression" dxfId="0" priority="6">
      <formula>K12=MAX($K$12:$K$25)</formula>
    </cfRule>
  </conditionalFormatting>
  <conditionalFormatting sqref="L12:L25">
    <cfRule type="expression" dxfId="0" priority="7">
      <formula>L12=MAX($L$12:$L$25)</formula>
    </cfRule>
  </conditionalFormatting>
  <conditionalFormatting sqref="M12:M25">
    <cfRule type="expression" dxfId="0" priority="8">
      <formula>M12=MAX($M$12:$M$25)</formula>
    </cfRule>
  </conditionalFormatting>
  <conditionalFormatting sqref="N12:N25">
    <cfRule type="expression" dxfId="0" priority="9">
      <formula>N12=MAX($N$12:$N$87)</formula>
    </cfRule>
  </conditionalFormatting>
  <conditionalFormatting sqref="O12:O25">
    <cfRule type="expression" dxfId="0" priority="10">
      <formula>O12=MAX($O$12:$O$25)</formula>
    </cfRule>
  </conditionalFormatting>
  <conditionalFormatting sqref="G2:H8">
    <cfRule type="expression" dxfId="0" priority="11">
      <formula>G2=MAX($G$2:$G$7)</formula>
    </cfRule>
  </conditionalFormatting>
  <drawing r:id="rId1"/>
</worksheet>
</file>